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osz2ta\Documents\PROJEKT\KINCSTÁRI értékesítés\ÁRVERÉSI CSOMAGOK\22. ÁRVERÉS\22. árverési hirdetmény\végleges\"/>
    </mc:Choice>
  </mc:AlternateContent>
  <bookViews>
    <workbookView xWindow="0" yWindow="0" windowWidth="23040" windowHeight="9195" tabRatio="755"/>
  </bookViews>
  <sheets>
    <sheet name="Csomag 1" sheetId="4" r:id="rId1"/>
    <sheet name="Csomag 2" sheetId="20" r:id="rId2"/>
    <sheet name="Csomag 3" sheetId="3" r:id="rId3"/>
    <sheet name="Csomag 4" sheetId="12" r:id="rId4"/>
    <sheet name="Csomag 5" sheetId="13" r:id="rId5"/>
    <sheet name="Csomag 6" sheetId="14" r:id="rId6"/>
    <sheet name="Csomag 7" sheetId="2" r:id="rId7"/>
    <sheet name="Csomag 8" sheetId="1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7" l="1"/>
  <c r="D17" i="2" l="1"/>
  <c r="B18" i="2"/>
  <c r="C17" i="2"/>
  <c r="B17" i="2"/>
  <c r="L17" i="14"/>
  <c r="L15" i="14"/>
  <c r="B18" i="14"/>
  <c r="C17" i="14"/>
  <c r="D17" i="14"/>
  <c r="E17" i="14"/>
  <c r="F17" i="14"/>
  <c r="G17" i="14"/>
  <c r="H17" i="14"/>
  <c r="I17" i="14"/>
  <c r="J17" i="14"/>
  <c r="K17" i="14"/>
  <c r="B17" i="14"/>
  <c r="I15" i="13"/>
  <c r="C17" i="13"/>
  <c r="D17" i="13"/>
  <c r="E17" i="13"/>
  <c r="F17" i="13"/>
  <c r="G17" i="13"/>
  <c r="H17" i="13"/>
  <c r="B17" i="13"/>
  <c r="B18" i="13" s="1"/>
  <c r="H17" i="12"/>
  <c r="B18" i="12"/>
  <c r="C17" i="12"/>
  <c r="D17" i="12"/>
  <c r="E17" i="12"/>
  <c r="F17" i="12"/>
  <c r="G17" i="12"/>
  <c r="B17" i="12"/>
  <c r="F15" i="3"/>
  <c r="F17" i="3"/>
  <c r="B18" i="3"/>
  <c r="C17" i="3"/>
  <c r="D17" i="3"/>
  <c r="E17" i="3"/>
  <c r="B17" i="3"/>
  <c r="I15" i="20"/>
  <c r="O17" i="4"/>
  <c r="O15" i="4"/>
  <c r="C17" i="20"/>
  <c r="D17" i="20"/>
  <c r="B18" i="20" s="1"/>
  <c r="E17" i="20"/>
  <c r="F17" i="20"/>
  <c r="I17" i="20" s="1"/>
  <c r="G17" i="20"/>
  <c r="H17" i="20"/>
  <c r="B17" i="20"/>
  <c r="C17" i="4"/>
  <c r="D17" i="4"/>
  <c r="E17" i="4"/>
  <c r="F17" i="4"/>
  <c r="G17" i="4"/>
  <c r="H17" i="4"/>
  <c r="I17" i="4"/>
  <c r="J17" i="4"/>
  <c r="K17" i="4"/>
  <c r="L17" i="4"/>
  <c r="M17" i="4"/>
  <c r="N17" i="4"/>
  <c r="B17" i="4"/>
  <c r="B18" i="4" s="1"/>
  <c r="I17" i="13" l="1"/>
  <c r="I17" i="17"/>
  <c r="J17" i="17"/>
  <c r="Q17" i="17" s="1"/>
  <c r="K17" i="17"/>
  <c r="L17" i="17"/>
  <c r="M17" i="17"/>
  <c r="N17" i="17"/>
  <c r="O17" i="17"/>
  <c r="P17" i="17"/>
  <c r="C17" i="17" l="1"/>
  <c r="D17" i="17"/>
  <c r="E17" i="17"/>
  <c r="F17" i="17"/>
  <c r="G17" i="17"/>
  <c r="H17" i="17"/>
  <c r="B17" i="17"/>
  <c r="B18" i="17" l="1"/>
  <c r="H15" i="12" l="1"/>
  <c r="D15" i="2" l="1"/>
</calcChain>
</file>

<file path=xl/sharedStrings.xml><?xml version="1.0" encoding="utf-8"?>
<sst xmlns="http://schemas.openxmlformats.org/spreadsheetml/2006/main" count="492" uniqueCount="139">
  <si>
    <t>Telephely megnevezése:</t>
  </si>
  <si>
    <r>
      <t xml:space="preserve">Teljesítés (tárolás) </t>
    </r>
    <r>
      <rPr>
        <b/>
        <sz val="12"/>
        <color indexed="10"/>
        <rFont val="Times New Roman"/>
        <family val="1"/>
        <charset val="238"/>
      </rPr>
      <t>tényleges</t>
    </r>
    <r>
      <rPr>
        <b/>
        <sz val="12"/>
        <rFont val="Times New Roman"/>
        <family val="1"/>
        <charset val="238"/>
      </rPr>
      <t xml:space="preserve"> helye:</t>
    </r>
  </si>
  <si>
    <t>Miskolc rendező PFT kert</t>
  </si>
  <si>
    <t>Kapcsolattartó neve:</t>
  </si>
  <si>
    <t>Balogh István főpályamester</t>
  </si>
  <si>
    <t>Kapcsolattartó telefonszáma:</t>
  </si>
  <si>
    <t>30/ 472-6132</t>
  </si>
  <si>
    <t>Kapcsolattartó email címe:</t>
  </si>
  <si>
    <t xml:space="preserve">balogh28i@mav.hu </t>
  </si>
  <si>
    <t>SAP gyár kódszáma</t>
  </si>
  <si>
    <t>SAP raktárhely kódszáma</t>
  </si>
  <si>
    <t>PMM1</t>
  </si>
  <si>
    <t>VTSZ szám:</t>
  </si>
  <si>
    <t>MÁV (SAP) tételszám:</t>
  </si>
  <si>
    <t>Anyag megnevezése:</t>
  </si>
  <si>
    <t>PÁLYÁBA BE NEM ÉPÍTHETŐ KAPCSOLÓSZER</t>
  </si>
  <si>
    <t>KITÉRŐ ÉS ALKATRÉSZ HULLADÉK</t>
  </si>
  <si>
    <t>ACÉLSÍNHULLADÉK 48R.</t>
  </si>
  <si>
    <t>ACÉLSÍNHULLADÉK 54R.</t>
  </si>
  <si>
    <t>Mennyiség (tonna):</t>
  </si>
  <si>
    <t>Egységár:</t>
  </si>
  <si>
    <t>Érték (Ft):</t>
  </si>
  <si>
    <t>Összérték (Ft):</t>
  </si>
  <si>
    <t xml:space="preserve">KITÉRŐ ÉS ALKATRÉSZ HULLADÉK </t>
  </si>
  <si>
    <t xml:space="preserve"> Hosszúsín Gyártó Üzem Gyöngyös</t>
  </si>
  <si>
    <t>3200 Gyöngyös Gyártelep 1.</t>
  </si>
  <si>
    <t>Galó János Üzemvezető</t>
  </si>
  <si>
    <t>vasúti telefon: 04/48-94; mobil telefon: 30/954-4276</t>
  </si>
  <si>
    <t>galo.janos@mav.hu</t>
  </si>
  <si>
    <t>OKG2</t>
  </si>
  <si>
    <t>1700000008</t>
  </si>
  <si>
    <t>ACÉLSÍN HULLADÉK 48R.</t>
  </si>
  <si>
    <t>ACÉLSÍN HULLADÉK 54R.</t>
  </si>
  <si>
    <t>PFT szakasz Debrecen II</t>
  </si>
  <si>
    <t>Teljesítés (tárolás) tényleges helye:</t>
  </si>
  <si>
    <t>Debrecen állomás rakterület</t>
  </si>
  <si>
    <t>Ferencz Pál</t>
  </si>
  <si>
    <t>30/953-3972</t>
  </si>
  <si>
    <t>ferencz.pal@mav.hu</t>
  </si>
  <si>
    <t>PDD2</t>
  </si>
  <si>
    <t>1700000000</t>
  </si>
  <si>
    <t>1700000005</t>
  </si>
  <si>
    <t>1700000013</t>
  </si>
  <si>
    <t>ACÉLSÍNHULLADÉK 60R.</t>
  </si>
  <si>
    <t>ACÉLSÍN HULLADÉK</t>
  </si>
  <si>
    <t>PFT szakasz Tócóvölgy</t>
  </si>
  <si>
    <t>Balmazújváros állomás - MACS Ipari park környéke</t>
  </si>
  <si>
    <t>Fekete Péter</t>
  </si>
  <si>
    <t>30/902-3930</t>
  </si>
  <si>
    <t>fekete.peter@mav.hu</t>
  </si>
  <si>
    <t>PDT1</t>
  </si>
  <si>
    <t>Macs megállóhely</t>
  </si>
  <si>
    <t>Sáránd állomás</t>
  </si>
  <si>
    <t>PBR2</t>
  </si>
  <si>
    <t>Telephely megnevezése</t>
  </si>
  <si>
    <t>PFT Szakasz Pécs</t>
  </si>
  <si>
    <t>Teljesítés (tárolás) tényleges  helye:</t>
  </si>
  <si>
    <t>Godisa  állomás</t>
  </si>
  <si>
    <t>Pécs állomás</t>
  </si>
  <si>
    <t>Papp Géza</t>
  </si>
  <si>
    <t>papp.geza@mav.hu</t>
  </si>
  <si>
    <t>Mennyiség  (tonna):</t>
  </si>
  <si>
    <t>30/230-6464, 06-1-515-14-02</t>
  </si>
  <si>
    <t>30/230-6464, 1/515-14-02</t>
  </si>
  <si>
    <t>PPP1</t>
  </si>
  <si>
    <t>PGB1</t>
  </si>
  <si>
    <t>PFT szakasz Békéscsaba</t>
  </si>
  <si>
    <t xml:space="preserve"> Békéscsaba állomás rakterület</t>
  </si>
  <si>
    <t>Mészáros Ferenc</t>
  </si>
  <si>
    <t>meszaros.ferenc2@mav.hu</t>
  </si>
  <si>
    <t>PSA1</t>
  </si>
  <si>
    <t>Ajka Pályafenntartási Szakasz</t>
  </si>
  <si>
    <t>PFT szakasz Ajka</t>
  </si>
  <si>
    <t>Ajka állomás</t>
  </si>
  <si>
    <t>Szentgál állomás</t>
  </si>
  <si>
    <t>Tüskevár állomás</t>
  </si>
  <si>
    <t>Buzás Gábor főpályamester</t>
  </si>
  <si>
    <t>vasúti telefon: 07/59-09; mobil telefon: 30/451-3287</t>
  </si>
  <si>
    <t>buzas.gabor@mav.hu</t>
  </si>
  <si>
    <t>PFT szakasz Balatonfüred</t>
  </si>
  <si>
    <t>Balatonfüred vasútállomás</t>
  </si>
  <si>
    <t>Révfülöp vasútállomás</t>
  </si>
  <si>
    <t>Budai Zoltán főpályamester</t>
  </si>
  <si>
    <t>vasúti telefon: 07/81-26; mobil telefon: 30/450-9784</t>
  </si>
  <si>
    <t>budai.zoltan2@mav.hu</t>
  </si>
  <si>
    <t>PSB1</t>
  </si>
  <si>
    <t>ACÉL HULLADÉK AN 1/2</t>
  </si>
  <si>
    <t>PFT szakasz Rákoshegy</t>
  </si>
  <si>
    <t>Csikós Richárd</t>
  </si>
  <si>
    <t>30/813-4997</t>
  </si>
  <si>
    <t>csikos.richard@mav.hu</t>
  </si>
  <si>
    <t>Mende állomás</t>
  </si>
  <si>
    <t>Sülysáp állomás</t>
  </si>
  <si>
    <t>Rákoshegy állomás</t>
  </si>
  <si>
    <t>PFT Miskolc Tiszai</t>
  </si>
  <si>
    <t>30/738-2974</t>
  </si>
  <si>
    <t>vasúti telefon: 07/59-09;
mobil telefon: 30/451-3287</t>
  </si>
  <si>
    <t>VBF1</t>
  </si>
  <si>
    <t>VDP1</t>
  </si>
  <si>
    <t>toth.tiborne@mav-szk.hu</t>
  </si>
  <si>
    <t>30/568-9967</t>
  </si>
  <si>
    <t>Tóth Tiborné</t>
  </si>
  <si>
    <t>1097 Budapest Péceli utca 1.</t>
  </si>
  <si>
    <t>Ferencváros raktárbázis</t>
  </si>
  <si>
    <t>1700000047</t>
  </si>
  <si>
    <t>ACÉL 1800X600X400MM HULLADÉK AN1/1</t>
  </si>
  <si>
    <t>1700000048</t>
  </si>
  <si>
    <t>1700000049</t>
  </si>
  <si>
    <t>1700000050</t>
  </si>
  <si>
    <t>1700000051</t>
  </si>
  <si>
    <t>1700000052</t>
  </si>
  <si>
    <t>1700000053</t>
  </si>
  <si>
    <t>1700000054</t>
  </si>
  <si>
    <t>VEZETÉK HULLADÉK ACÉL ÉS ALUMINIUM</t>
  </si>
  <si>
    <t>ACÉL HULLADÉK AL1</t>
  </si>
  <si>
    <t>SODRONYKÖTÉL HULLADÉK ACÉL</t>
  </si>
  <si>
    <t>MUNKAVEZETÉK HULLADÉK VÖRÖSRÉZ</t>
  </si>
  <si>
    <t>ALUMÍNIUM HULLADÉK</t>
  </si>
  <si>
    <t>SÁRGARÉZ HULLADÉK</t>
  </si>
  <si>
    <t>Tóth Tibor</t>
  </si>
  <si>
    <t>toth.tibor@mav-szk.hu</t>
  </si>
  <si>
    <t>30/456-1028</t>
  </si>
  <si>
    <t>Püspökladány (Fatelítő telep)</t>
  </si>
  <si>
    <t>Debrecen raktárbázis</t>
  </si>
  <si>
    <t>1700000061</t>
  </si>
  <si>
    <t>VÖRÖSRÉZ HULLADÉK</t>
  </si>
  <si>
    <t>Azonosító kód:</t>
  </si>
  <si>
    <t>SAP gyár kódszáma:</t>
  </si>
  <si>
    <t>SAP raktárhely kódszáma:</t>
  </si>
  <si>
    <t>FAJ-kód:</t>
  </si>
  <si>
    <t>17 04 05</t>
  </si>
  <si>
    <t>KTJ:</t>
  </si>
  <si>
    <t>Környezetvédelmi kapcsolattartó:</t>
  </si>
  <si>
    <t>16 01 17</t>
  </si>
  <si>
    <t>Murányi István, 30/756-1076</t>
  </si>
  <si>
    <t>Pokoraczki Róbert</t>
  </si>
  <si>
    <t>Kelemenné Simándi Anita</t>
  </si>
  <si>
    <t>17 04 01</t>
  </si>
  <si>
    <t>17 04 02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</si>
</sst>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0" applyFont="1"/>
    <xf numFmtId="0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2" xfId="4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0" borderId="1" xfId="3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166" fontId="2" fillId="0" borderId="2" xfId="3" applyNumberFormat="1" applyFont="1" applyFill="1" applyBorder="1" applyAlignment="1">
      <alignment horizontal="center" vertical="center" wrapText="1"/>
    </xf>
    <xf numFmtId="166" fontId="2" fillId="0" borderId="3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0" fontId="2" fillId="0" borderId="1" xfId="4" applyFont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0" borderId="2" xfId="4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5">
    <cellStyle name="Hivatkozás" xfId="4" builtinId="8"/>
    <cellStyle name="Normál" xfId="0" builtinId="0"/>
    <cellStyle name="Normál 2" xfId="2"/>
    <cellStyle name="Normál 4" xfId="3"/>
    <cellStyle name="Normál_Mellékletek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buzas.gabor@mav.hu" TargetMode="External"/><Relationship Id="rId1" Type="http://schemas.openxmlformats.org/officeDocument/2006/relationships/hyperlink" Target="mailto:buzas.gabor@mav.h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N16" sqref="N16"/>
    </sheetView>
  </sheetViews>
  <sheetFormatPr defaultColWidth="31.7109375" defaultRowHeight="15.75" x14ac:dyDescent="0.25"/>
  <cols>
    <col min="1" max="5" width="31.7109375" style="17"/>
    <col min="6" max="14" width="30.42578125" style="17" customWidth="1"/>
    <col min="15" max="16384" width="31.7109375" style="17"/>
  </cols>
  <sheetData>
    <row r="1" spans="1:15" x14ac:dyDescent="0.25">
      <c r="A1" s="1" t="s">
        <v>0</v>
      </c>
      <c r="B1" s="104" t="s">
        <v>33</v>
      </c>
      <c r="C1" s="104"/>
      <c r="D1" s="104"/>
      <c r="E1" s="104"/>
      <c r="F1" s="97" t="s">
        <v>45</v>
      </c>
      <c r="G1" s="97"/>
      <c r="H1" s="97"/>
      <c r="I1" s="97"/>
      <c r="J1" s="98" t="s">
        <v>45</v>
      </c>
      <c r="K1" s="99"/>
      <c r="L1" s="101" t="s">
        <v>45</v>
      </c>
      <c r="M1" s="102"/>
      <c r="N1" s="103"/>
    </row>
    <row r="2" spans="1:15" ht="31.5" x14ac:dyDescent="0.25">
      <c r="A2" s="1" t="s">
        <v>34</v>
      </c>
      <c r="B2" s="104" t="s">
        <v>35</v>
      </c>
      <c r="C2" s="104"/>
      <c r="D2" s="104"/>
      <c r="E2" s="104"/>
      <c r="F2" s="97" t="s">
        <v>46</v>
      </c>
      <c r="G2" s="97"/>
      <c r="H2" s="97"/>
      <c r="I2" s="97"/>
      <c r="J2" s="98" t="s">
        <v>51</v>
      </c>
      <c r="K2" s="99"/>
      <c r="L2" s="97" t="s">
        <v>52</v>
      </c>
      <c r="M2" s="97"/>
      <c r="N2" s="97"/>
    </row>
    <row r="3" spans="1:15" x14ac:dyDescent="0.25">
      <c r="A3" s="1" t="s">
        <v>3</v>
      </c>
      <c r="B3" s="104" t="s">
        <v>36</v>
      </c>
      <c r="C3" s="104"/>
      <c r="D3" s="104"/>
      <c r="E3" s="104"/>
      <c r="F3" s="97" t="s">
        <v>47</v>
      </c>
      <c r="G3" s="97"/>
      <c r="H3" s="97"/>
      <c r="I3" s="97"/>
      <c r="J3" s="98" t="s">
        <v>47</v>
      </c>
      <c r="K3" s="99"/>
      <c r="L3" s="97" t="s">
        <v>47</v>
      </c>
      <c r="M3" s="97"/>
      <c r="N3" s="97"/>
    </row>
    <row r="4" spans="1:15" x14ac:dyDescent="0.25">
      <c r="A4" s="1" t="s">
        <v>5</v>
      </c>
      <c r="B4" s="104" t="s">
        <v>37</v>
      </c>
      <c r="C4" s="104"/>
      <c r="D4" s="104"/>
      <c r="E4" s="104"/>
      <c r="F4" s="98" t="s">
        <v>48</v>
      </c>
      <c r="G4" s="100"/>
      <c r="H4" s="100"/>
      <c r="I4" s="99"/>
      <c r="J4" s="98" t="s">
        <v>48</v>
      </c>
      <c r="K4" s="99"/>
      <c r="L4" s="97" t="s">
        <v>48</v>
      </c>
      <c r="M4" s="97"/>
      <c r="N4" s="97"/>
    </row>
    <row r="5" spans="1:15" x14ac:dyDescent="0.25">
      <c r="A5" s="1" t="s">
        <v>7</v>
      </c>
      <c r="B5" s="92" t="s">
        <v>38</v>
      </c>
      <c r="C5" s="105"/>
      <c r="D5" s="105"/>
      <c r="E5" s="93"/>
      <c r="F5" s="91" t="s">
        <v>49</v>
      </c>
      <c r="G5" s="91"/>
      <c r="H5" s="91"/>
      <c r="I5" s="91"/>
      <c r="J5" s="92" t="s">
        <v>49</v>
      </c>
      <c r="K5" s="93"/>
      <c r="L5" s="91" t="s">
        <v>49</v>
      </c>
      <c r="M5" s="91"/>
      <c r="N5" s="91"/>
    </row>
    <row r="6" spans="1:15" x14ac:dyDescent="0.25">
      <c r="A6" s="2" t="s">
        <v>127</v>
      </c>
      <c r="B6" s="3">
        <v>1300</v>
      </c>
      <c r="C6" s="3">
        <v>1300</v>
      </c>
      <c r="D6" s="3">
        <v>1300</v>
      </c>
      <c r="E6" s="3">
        <v>1300</v>
      </c>
      <c r="F6" s="57">
        <v>1300</v>
      </c>
      <c r="G6" s="57">
        <v>1300</v>
      </c>
      <c r="H6" s="57">
        <v>1300</v>
      </c>
      <c r="I6" s="57">
        <v>1300</v>
      </c>
      <c r="J6" s="57">
        <v>1300</v>
      </c>
      <c r="K6" s="57">
        <v>1300</v>
      </c>
      <c r="L6" s="57">
        <v>1300</v>
      </c>
      <c r="M6" s="57">
        <v>1300</v>
      </c>
      <c r="N6" s="57">
        <v>1300</v>
      </c>
    </row>
    <row r="7" spans="1:15" x14ac:dyDescent="0.25">
      <c r="A7" s="2" t="s">
        <v>128</v>
      </c>
      <c r="B7" s="3" t="s">
        <v>39</v>
      </c>
      <c r="C7" s="3" t="s">
        <v>39</v>
      </c>
      <c r="D7" s="3" t="s">
        <v>39</v>
      </c>
      <c r="E7" s="3" t="s">
        <v>39</v>
      </c>
      <c r="F7" s="57" t="s">
        <v>50</v>
      </c>
      <c r="G7" s="57" t="s">
        <v>50</v>
      </c>
      <c r="H7" s="57" t="s">
        <v>50</v>
      </c>
      <c r="I7" s="57" t="s">
        <v>50</v>
      </c>
      <c r="J7" s="57" t="s">
        <v>50</v>
      </c>
      <c r="K7" s="57" t="s">
        <v>50</v>
      </c>
      <c r="L7" s="57" t="s">
        <v>50</v>
      </c>
      <c r="M7" s="57" t="s">
        <v>50</v>
      </c>
      <c r="N7" s="57" t="s">
        <v>50</v>
      </c>
    </row>
    <row r="8" spans="1:15" x14ac:dyDescent="0.25">
      <c r="A8" s="2" t="s">
        <v>131</v>
      </c>
      <c r="B8" s="101">
        <v>101171716</v>
      </c>
      <c r="C8" s="102"/>
      <c r="D8" s="102"/>
      <c r="E8" s="103"/>
      <c r="F8" s="101">
        <v>101171783</v>
      </c>
      <c r="G8" s="102"/>
      <c r="H8" s="102"/>
      <c r="I8" s="103"/>
      <c r="J8" s="101">
        <v>101171783</v>
      </c>
      <c r="K8" s="103"/>
      <c r="L8" s="101">
        <v>101167041</v>
      </c>
      <c r="M8" s="102"/>
      <c r="N8" s="103"/>
    </row>
    <row r="9" spans="1:15" ht="31.5" x14ac:dyDescent="0.25">
      <c r="A9" s="2" t="s">
        <v>132</v>
      </c>
      <c r="B9" s="87" t="s">
        <v>135</v>
      </c>
      <c r="C9" s="87" t="s">
        <v>135</v>
      </c>
      <c r="D9" s="87" t="s">
        <v>135</v>
      </c>
      <c r="E9" s="87" t="s">
        <v>135</v>
      </c>
      <c r="F9" s="87" t="s">
        <v>135</v>
      </c>
      <c r="G9" s="87" t="s">
        <v>135</v>
      </c>
      <c r="H9" s="87" t="s">
        <v>135</v>
      </c>
      <c r="I9" s="87" t="s">
        <v>135</v>
      </c>
      <c r="J9" s="87" t="s">
        <v>135</v>
      </c>
      <c r="K9" s="87" t="s">
        <v>135</v>
      </c>
      <c r="L9" s="87" t="s">
        <v>135</v>
      </c>
      <c r="M9" s="87" t="s">
        <v>135</v>
      </c>
      <c r="N9" s="87" t="s">
        <v>135</v>
      </c>
    </row>
    <row r="10" spans="1:15" x14ac:dyDescent="0.25">
      <c r="A10" s="2" t="s">
        <v>126</v>
      </c>
      <c r="B10" s="87" t="s">
        <v>130</v>
      </c>
      <c r="C10" s="87" t="s">
        <v>130</v>
      </c>
      <c r="D10" s="87" t="s">
        <v>130</v>
      </c>
      <c r="E10" s="87" t="s">
        <v>130</v>
      </c>
      <c r="F10" s="87" t="s">
        <v>130</v>
      </c>
      <c r="G10" s="87" t="s">
        <v>130</v>
      </c>
      <c r="H10" s="87" t="s">
        <v>130</v>
      </c>
      <c r="I10" s="87" t="s">
        <v>130</v>
      </c>
      <c r="J10" s="87" t="s">
        <v>130</v>
      </c>
      <c r="K10" s="87" t="s">
        <v>130</v>
      </c>
      <c r="L10" s="87" t="s">
        <v>130</v>
      </c>
      <c r="M10" s="87" t="s">
        <v>130</v>
      </c>
      <c r="N10" s="87" t="s">
        <v>130</v>
      </c>
    </row>
    <row r="11" spans="1:15" x14ac:dyDescent="0.25">
      <c r="A11" s="2" t="s">
        <v>129</v>
      </c>
      <c r="B11" s="48">
        <v>20</v>
      </c>
      <c r="C11" s="48">
        <v>20</v>
      </c>
      <c r="D11" s="48">
        <v>20</v>
      </c>
      <c r="E11" s="48">
        <v>20</v>
      </c>
      <c r="F11" s="48">
        <v>20</v>
      </c>
      <c r="G11" s="48">
        <v>20</v>
      </c>
      <c r="H11" s="48">
        <v>20</v>
      </c>
      <c r="I11" s="48">
        <v>20</v>
      </c>
      <c r="J11" s="48">
        <v>20</v>
      </c>
      <c r="K11" s="48">
        <v>20</v>
      </c>
      <c r="L11" s="48">
        <v>20</v>
      </c>
      <c r="M11" s="48">
        <v>20</v>
      </c>
      <c r="N11" s="48">
        <v>20</v>
      </c>
    </row>
    <row r="12" spans="1:15" s="84" customFormat="1" x14ac:dyDescent="0.25">
      <c r="A12" s="81" t="s">
        <v>12</v>
      </c>
      <c r="B12" s="80">
        <v>72044910</v>
      </c>
      <c r="C12" s="80">
        <v>72044910</v>
      </c>
      <c r="D12" s="80">
        <v>72044910</v>
      </c>
      <c r="E12" s="80">
        <v>72044910</v>
      </c>
      <c r="F12" s="80">
        <v>72044910</v>
      </c>
      <c r="G12" s="80">
        <v>72044910</v>
      </c>
      <c r="H12" s="80">
        <v>72044910</v>
      </c>
      <c r="I12" s="80">
        <v>72044910</v>
      </c>
      <c r="J12" s="80">
        <v>72044910</v>
      </c>
      <c r="K12" s="80">
        <v>72044910</v>
      </c>
      <c r="L12" s="80">
        <v>72044910</v>
      </c>
      <c r="M12" s="80">
        <v>72044910</v>
      </c>
      <c r="N12" s="80">
        <v>72044910</v>
      </c>
    </row>
    <row r="13" spans="1:15" x14ac:dyDescent="0.25">
      <c r="A13" s="1" t="s">
        <v>13</v>
      </c>
      <c r="B13" s="4" t="s">
        <v>40</v>
      </c>
      <c r="C13" s="4" t="s">
        <v>41</v>
      </c>
      <c r="D13" s="4" t="s">
        <v>30</v>
      </c>
      <c r="E13" s="4" t="s">
        <v>42</v>
      </c>
      <c r="F13" s="4" t="s">
        <v>40</v>
      </c>
      <c r="G13" s="4" t="s">
        <v>41</v>
      </c>
      <c r="H13" s="4" t="s">
        <v>30</v>
      </c>
      <c r="I13" s="4" t="s">
        <v>42</v>
      </c>
      <c r="J13" s="4" t="s">
        <v>30</v>
      </c>
      <c r="K13" s="4" t="s">
        <v>42</v>
      </c>
      <c r="L13" s="4" t="s">
        <v>40</v>
      </c>
      <c r="M13" s="4" t="s">
        <v>41</v>
      </c>
      <c r="N13" s="4" t="s">
        <v>30</v>
      </c>
    </row>
    <row r="14" spans="1:15" ht="31.5" x14ac:dyDescent="0.25">
      <c r="A14" s="1" t="s">
        <v>14</v>
      </c>
      <c r="B14" s="18" t="s">
        <v>15</v>
      </c>
      <c r="C14" s="18" t="s">
        <v>23</v>
      </c>
      <c r="D14" s="18" t="s">
        <v>17</v>
      </c>
      <c r="E14" s="18" t="s">
        <v>18</v>
      </c>
      <c r="F14" s="18" t="s">
        <v>15</v>
      </c>
      <c r="G14" s="18" t="s">
        <v>16</v>
      </c>
      <c r="H14" s="18" t="s">
        <v>17</v>
      </c>
      <c r="I14" s="18" t="s">
        <v>18</v>
      </c>
      <c r="J14" s="18" t="s">
        <v>17</v>
      </c>
      <c r="K14" s="18" t="s">
        <v>18</v>
      </c>
      <c r="L14" s="18" t="s">
        <v>15</v>
      </c>
      <c r="M14" s="18" t="s">
        <v>16</v>
      </c>
      <c r="N14" s="18" t="s">
        <v>17</v>
      </c>
    </row>
    <row r="15" spans="1:15" ht="26.25" customHeight="1" x14ac:dyDescent="0.25">
      <c r="A15" s="1" t="s">
        <v>19</v>
      </c>
      <c r="B15" s="5">
        <v>124</v>
      </c>
      <c r="C15" s="5">
        <v>169.822</v>
      </c>
      <c r="D15" s="5">
        <v>136</v>
      </c>
      <c r="E15" s="5">
        <v>128.036</v>
      </c>
      <c r="F15" s="5">
        <v>74</v>
      </c>
      <c r="G15" s="5">
        <v>1.1599999999999999</v>
      </c>
      <c r="H15" s="5">
        <v>45</v>
      </c>
      <c r="I15" s="5">
        <v>6</v>
      </c>
      <c r="J15" s="5">
        <v>505</v>
      </c>
      <c r="K15" s="5">
        <v>10</v>
      </c>
      <c r="L15" s="5">
        <v>130</v>
      </c>
      <c r="M15" s="5">
        <v>2.0499999999999998</v>
      </c>
      <c r="N15" s="5">
        <v>73.5</v>
      </c>
      <c r="O15" s="19">
        <f>SUM(B15:N15)</f>
        <v>1404.568</v>
      </c>
    </row>
    <row r="16" spans="1:15" ht="26.25" customHeight="1" x14ac:dyDescent="0.25">
      <c r="A16" s="1" t="s">
        <v>20</v>
      </c>
      <c r="B16" s="64">
        <v>96000</v>
      </c>
      <c r="C16" s="64">
        <v>96000</v>
      </c>
      <c r="D16" s="64">
        <v>96000</v>
      </c>
      <c r="E16" s="64">
        <v>96000</v>
      </c>
      <c r="F16" s="64">
        <v>96000</v>
      </c>
      <c r="G16" s="64">
        <v>96000</v>
      </c>
      <c r="H16" s="64">
        <v>96000</v>
      </c>
      <c r="I16" s="64">
        <v>96000</v>
      </c>
      <c r="J16" s="64">
        <v>96000</v>
      </c>
      <c r="K16" s="64">
        <v>96000</v>
      </c>
      <c r="L16" s="64">
        <v>96000</v>
      </c>
      <c r="M16" s="64">
        <v>96000</v>
      </c>
      <c r="N16" s="64">
        <v>96000</v>
      </c>
    </row>
    <row r="17" spans="1:15" ht="26.25" customHeight="1" x14ac:dyDescent="0.25">
      <c r="A17" s="1" t="s">
        <v>21</v>
      </c>
      <c r="B17" s="64">
        <f>B15*B16</f>
        <v>11904000</v>
      </c>
      <c r="C17" s="64">
        <f t="shared" ref="C17:N17" si="0">C15*C16</f>
        <v>16302912</v>
      </c>
      <c r="D17" s="64">
        <f t="shared" si="0"/>
        <v>13056000</v>
      </c>
      <c r="E17" s="64">
        <f t="shared" si="0"/>
        <v>12291456</v>
      </c>
      <c r="F17" s="64">
        <f t="shared" si="0"/>
        <v>7104000</v>
      </c>
      <c r="G17" s="64">
        <f t="shared" si="0"/>
        <v>111359.99999999999</v>
      </c>
      <c r="H17" s="64">
        <f t="shared" si="0"/>
        <v>4320000</v>
      </c>
      <c r="I17" s="64">
        <f t="shared" si="0"/>
        <v>576000</v>
      </c>
      <c r="J17" s="64">
        <f t="shared" si="0"/>
        <v>48480000</v>
      </c>
      <c r="K17" s="64">
        <f t="shared" si="0"/>
        <v>960000</v>
      </c>
      <c r="L17" s="64">
        <f t="shared" si="0"/>
        <v>12480000</v>
      </c>
      <c r="M17" s="64">
        <f t="shared" si="0"/>
        <v>196799.99999999997</v>
      </c>
      <c r="N17" s="64">
        <f t="shared" si="0"/>
        <v>7056000</v>
      </c>
      <c r="O17" s="67">
        <f>SUM(B17:N17)</f>
        <v>134838528</v>
      </c>
    </row>
    <row r="18" spans="1:15" ht="26.25" customHeight="1" x14ac:dyDescent="0.25">
      <c r="A18" s="1" t="s">
        <v>22</v>
      </c>
      <c r="B18" s="94">
        <f>SUM(B17:N17)</f>
        <v>134838528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</sheetData>
  <mergeCells count="25">
    <mergeCell ref="B1:E1"/>
    <mergeCell ref="B2:E2"/>
    <mergeCell ref="B3:E3"/>
    <mergeCell ref="B4:E4"/>
    <mergeCell ref="B5:E5"/>
    <mergeCell ref="F1:I1"/>
    <mergeCell ref="J1:K1"/>
    <mergeCell ref="L1:N1"/>
    <mergeCell ref="F2:I2"/>
    <mergeCell ref="J2:K2"/>
    <mergeCell ref="L2:N2"/>
    <mergeCell ref="F5:I5"/>
    <mergeCell ref="J5:K5"/>
    <mergeCell ref="L5:N5"/>
    <mergeCell ref="B18:N18"/>
    <mergeCell ref="F3:I3"/>
    <mergeCell ref="J3:K3"/>
    <mergeCell ref="L3:N3"/>
    <mergeCell ref="F4:I4"/>
    <mergeCell ref="J4:K4"/>
    <mergeCell ref="L4:N4"/>
    <mergeCell ref="B8:E8"/>
    <mergeCell ref="F8:I8"/>
    <mergeCell ref="J8:K8"/>
    <mergeCell ref="L8:N8"/>
  </mergeCells>
  <pageMargins left="0.7" right="0.7" top="0.75" bottom="0.75" header="0.3" footer="0.3"/>
  <pageSetup paperSize="9" orientation="portrait" r:id="rId1"/>
  <ignoredErrors>
    <ignoredError sqref="B13:E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6" sqref="H16"/>
    </sheetView>
  </sheetViews>
  <sheetFormatPr defaultColWidth="9.140625" defaultRowHeight="15.75" x14ac:dyDescent="0.25"/>
  <cols>
    <col min="1" max="1" width="28.42578125" style="13" customWidth="1"/>
    <col min="2" max="7" width="28.42578125" style="44" customWidth="1"/>
    <col min="8" max="8" width="28.85546875" style="44" customWidth="1"/>
    <col min="9" max="9" width="15.85546875" style="44" customWidth="1"/>
    <col min="10" max="16384" width="9.140625" style="13"/>
  </cols>
  <sheetData>
    <row r="1" spans="1:9" x14ac:dyDescent="0.25">
      <c r="A1" s="1" t="s">
        <v>0</v>
      </c>
      <c r="B1" s="101" t="s">
        <v>123</v>
      </c>
      <c r="C1" s="102"/>
      <c r="D1" s="102"/>
      <c r="E1" s="102"/>
      <c r="F1" s="102"/>
      <c r="G1" s="102"/>
      <c r="H1" s="103"/>
    </row>
    <row r="2" spans="1:9" ht="31.5" x14ac:dyDescent="0.25">
      <c r="A2" s="1" t="s">
        <v>1</v>
      </c>
      <c r="B2" s="101" t="s">
        <v>122</v>
      </c>
      <c r="C2" s="102"/>
      <c r="D2" s="102"/>
      <c r="E2" s="102"/>
      <c r="F2" s="102"/>
      <c r="G2" s="102"/>
      <c r="H2" s="103"/>
    </row>
    <row r="3" spans="1:9" x14ac:dyDescent="0.25">
      <c r="A3" s="1" t="s">
        <v>3</v>
      </c>
      <c r="B3" s="101" t="s">
        <v>119</v>
      </c>
      <c r="C3" s="102"/>
      <c r="D3" s="102"/>
      <c r="E3" s="102"/>
      <c r="F3" s="102"/>
      <c r="G3" s="102"/>
      <c r="H3" s="103"/>
    </row>
    <row r="4" spans="1:9" ht="31.5" x14ac:dyDescent="0.25">
      <c r="A4" s="1" t="s">
        <v>5</v>
      </c>
      <c r="B4" s="101" t="s">
        <v>121</v>
      </c>
      <c r="C4" s="102"/>
      <c r="D4" s="102"/>
      <c r="E4" s="102"/>
      <c r="F4" s="102"/>
      <c r="G4" s="102"/>
      <c r="H4" s="103"/>
    </row>
    <row r="5" spans="1:9" x14ac:dyDescent="0.25">
      <c r="A5" s="1" t="s">
        <v>7</v>
      </c>
      <c r="B5" s="92" t="s">
        <v>120</v>
      </c>
      <c r="C5" s="105"/>
      <c r="D5" s="105"/>
      <c r="E5" s="105"/>
      <c r="F5" s="105"/>
      <c r="G5" s="105"/>
      <c r="H5" s="93"/>
    </row>
    <row r="6" spans="1:9" x14ac:dyDescent="0.25">
      <c r="A6" s="2" t="s">
        <v>9</v>
      </c>
      <c r="B6" s="56">
        <v>1300</v>
      </c>
      <c r="C6" s="56">
        <v>1300</v>
      </c>
      <c r="D6" s="56">
        <v>1300</v>
      </c>
      <c r="E6" s="56">
        <v>1300</v>
      </c>
      <c r="F6" s="56">
        <v>1300</v>
      </c>
      <c r="G6" s="56">
        <v>1300</v>
      </c>
      <c r="H6" s="56">
        <v>1300</v>
      </c>
    </row>
    <row r="7" spans="1:9" x14ac:dyDescent="0.25">
      <c r="A7" s="2" t="s">
        <v>10</v>
      </c>
      <c r="B7" s="56" t="s">
        <v>98</v>
      </c>
      <c r="C7" s="56" t="s">
        <v>98</v>
      </c>
      <c r="D7" s="56" t="s">
        <v>98</v>
      </c>
      <c r="E7" s="56" t="s">
        <v>98</v>
      </c>
      <c r="F7" s="56" t="s">
        <v>98</v>
      </c>
      <c r="G7" s="56" t="s">
        <v>98</v>
      </c>
      <c r="H7" s="56" t="s">
        <v>98</v>
      </c>
    </row>
    <row r="8" spans="1:9" x14ac:dyDescent="0.25">
      <c r="A8" s="2" t="s">
        <v>131</v>
      </c>
      <c r="B8" s="92">
        <v>101076189</v>
      </c>
      <c r="C8" s="105"/>
      <c r="D8" s="105"/>
      <c r="E8" s="105"/>
      <c r="F8" s="105"/>
      <c r="G8" s="105"/>
      <c r="H8" s="93"/>
    </row>
    <row r="9" spans="1:9" ht="31.5" x14ac:dyDescent="0.25">
      <c r="A9" s="2" t="s">
        <v>132</v>
      </c>
      <c r="B9" s="86" t="s">
        <v>135</v>
      </c>
      <c r="C9" s="86" t="s">
        <v>135</v>
      </c>
      <c r="D9" s="86" t="s">
        <v>135</v>
      </c>
      <c r="E9" s="86" t="s">
        <v>135</v>
      </c>
      <c r="F9" s="86" t="s">
        <v>135</v>
      </c>
      <c r="G9" s="86" t="s">
        <v>135</v>
      </c>
      <c r="H9" s="86" t="s">
        <v>135</v>
      </c>
    </row>
    <row r="10" spans="1:9" x14ac:dyDescent="0.25">
      <c r="A10" s="2" t="s">
        <v>126</v>
      </c>
      <c r="B10" s="88" t="s">
        <v>130</v>
      </c>
      <c r="C10" s="88" t="s">
        <v>130</v>
      </c>
      <c r="D10" s="88" t="s">
        <v>130</v>
      </c>
      <c r="E10" s="88" t="s">
        <v>130</v>
      </c>
      <c r="F10" s="88" t="s">
        <v>137</v>
      </c>
      <c r="G10" s="88" t="s">
        <v>138</v>
      </c>
      <c r="H10" s="88" t="s">
        <v>137</v>
      </c>
    </row>
    <row r="11" spans="1:9" x14ac:dyDescent="0.25">
      <c r="A11" s="2" t="s">
        <v>129</v>
      </c>
      <c r="B11" s="48">
        <v>20</v>
      </c>
      <c r="C11" s="48">
        <v>20</v>
      </c>
      <c r="D11" s="48">
        <v>20</v>
      </c>
      <c r="E11" s="48">
        <v>20</v>
      </c>
      <c r="F11" s="48">
        <v>20</v>
      </c>
      <c r="G11" s="48">
        <v>20</v>
      </c>
      <c r="H11" s="48">
        <v>20</v>
      </c>
    </row>
    <row r="12" spans="1:9" s="49" customFormat="1" x14ac:dyDescent="0.25">
      <c r="A12" s="81" t="s">
        <v>12</v>
      </c>
      <c r="B12" s="80">
        <v>72044910</v>
      </c>
      <c r="C12" s="80">
        <v>72044910</v>
      </c>
      <c r="D12" s="80">
        <v>72044910</v>
      </c>
      <c r="E12" s="80">
        <v>72044910</v>
      </c>
      <c r="F12" s="80">
        <v>72044910</v>
      </c>
      <c r="G12" s="80">
        <v>72044910</v>
      </c>
      <c r="H12" s="80">
        <v>72044910</v>
      </c>
      <c r="I12" s="26"/>
    </row>
    <row r="13" spans="1:9" x14ac:dyDescent="0.25">
      <c r="A13" s="1" t="s">
        <v>13</v>
      </c>
      <c r="B13" s="1" t="s">
        <v>41</v>
      </c>
      <c r="C13" s="1" t="s">
        <v>30</v>
      </c>
      <c r="D13" s="1" t="s">
        <v>106</v>
      </c>
      <c r="E13" s="1" t="s">
        <v>107</v>
      </c>
      <c r="F13" s="1" t="s">
        <v>109</v>
      </c>
      <c r="G13" s="1" t="s">
        <v>110</v>
      </c>
      <c r="H13" s="54" t="s">
        <v>124</v>
      </c>
    </row>
    <row r="14" spans="1:9" ht="31.5" x14ac:dyDescent="0.25">
      <c r="A14" s="1" t="s">
        <v>14</v>
      </c>
      <c r="B14" s="57" t="s">
        <v>16</v>
      </c>
      <c r="C14" s="57" t="s">
        <v>17</v>
      </c>
      <c r="D14" s="57" t="s">
        <v>86</v>
      </c>
      <c r="E14" s="57" t="s">
        <v>114</v>
      </c>
      <c r="F14" s="57" t="s">
        <v>116</v>
      </c>
      <c r="G14" s="57" t="s">
        <v>117</v>
      </c>
      <c r="H14" s="59" t="s">
        <v>125</v>
      </c>
    </row>
    <row r="15" spans="1:9" ht="27.75" customHeight="1" x14ac:dyDescent="0.25">
      <c r="A15" s="1" t="s">
        <v>19</v>
      </c>
      <c r="B15" s="1">
        <v>36.027999999999999</v>
      </c>
      <c r="C15" s="1">
        <v>27.565999999999999</v>
      </c>
      <c r="D15" s="15">
        <v>296</v>
      </c>
      <c r="E15" s="15">
        <v>248</v>
      </c>
      <c r="F15" s="15">
        <v>54</v>
      </c>
      <c r="G15" s="15">
        <v>7.6</v>
      </c>
      <c r="H15" s="25">
        <v>0.8</v>
      </c>
      <c r="I15" s="14">
        <f>SUM(B15:H15)</f>
        <v>669.99400000000003</v>
      </c>
    </row>
    <row r="16" spans="1:9" ht="27.75" customHeight="1" x14ac:dyDescent="0.25">
      <c r="A16" s="1" t="s">
        <v>20</v>
      </c>
      <c r="B16" s="66">
        <v>96000</v>
      </c>
      <c r="C16" s="66">
        <v>96000</v>
      </c>
      <c r="D16" s="66">
        <v>80000</v>
      </c>
      <c r="E16" s="66">
        <v>80000</v>
      </c>
      <c r="F16" s="66">
        <v>2570000</v>
      </c>
      <c r="G16" s="66">
        <v>400000</v>
      </c>
      <c r="H16" s="66">
        <v>2570000</v>
      </c>
    </row>
    <row r="17" spans="1:9" ht="27.75" customHeight="1" x14ac:dyDescent="0.25">
      <c r="A17" s="1" t="s">
        <v>21</v>
      </c>
      <c r="B17" s="65">
        <f>B15*B16</f>
        <v>3458688</v>
      </c>
      <c r="C17" s="65">
        <f t="shared" ref="C17:H17" si="0">C15*C16</f>
        <v>2646336</v>
      </c>
      <c r="D17" s="65">
        <f t="shared" si="0"/>
        <v>23680000</v>
      </c>
      <c r="E17" s="65">
        <f t="shared" si="0"/>
        <v>19840000</v>
      </c>
      <c r="F17" s="65">
        <f t="shared" si="0"/>
        <v>138780000</v>
      </c>
      <c r="G17" s="65">
        <f t="shared" si="0"/>
        <v>3040000</v>
      </c>
      <c r="H17" s="65">
        <f t="shared" si="0"/>
        <v>2056000</v>
      </c>
      <c r="I17" s="78">
        <f>SUM(B17:H17)</f>
        <v>193501024</v>
      </c>
    </row>
    <row r="18" spans="1:9" ht="27.75" customHeight="1" x14ac:dyDescent="0.25">
      <c r="A18" s="1" t="s">
        <v>22</v>
      </c>
      <c r="B18" s="106">
        <f>SUM(B17:H17)</f>
        <v>193501024</v>
      </c>
      <c r="C18" s="107"/>
      <c r="D18" s="107"/>
      <c r="E18" s="107"/>
      <c r="F18" s="107"/>
      <c r="G18" s="107"/>
      <c r="H18" s="108"/>
    </row>
  </sheetData>
  <mergeCells count="7">
    <mergeCell ref="B18:H18"/>
    <mergeCell ref="B1:H1"/>
    <mergeCell ref="B2:H2"/>
    <mergeCell ref="B3:H3"/>
    <mergeCell ref="B4:H4"/>
    <mergeCell ref="B5:H5"/>
    <mergeCell ref="B8:H8"/>
  </mergeCells>
  <pageMargins left="0.7" right="0.7" top="0.75" bottom="0.75" header="0.3" footer="0.3"/>
  <ignoredErrors>
    <ignoredError sqref="B13:H14 B15:C15 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16" sqref="E16"/>
    </sheetView>
  </sheetViews>
  <sheetFormatPr defaultColWidth="8.85546875" defaultRowHeight="15.75" x14ac:dyDescent="0.25"/>
  <cols>
    <col min="1" max="1" width="31.140625" style="7" customWidth="1"/>
    <col min="2" max="2" width="30.140625" style="7" customWidth="1"/>
    <col min="3" max="5" width="29.28515625" style="7" customWidth="1"/>
    <col min="6" max="6" width="15.85546875" style="44" customWidth="1"/>
    <col min="7" max="16384" width="8.85546875" style="7"/>
  </cols>
  <sheetData>
    <row r="1" spans="1:6" x14ac:dyDescent="0.25">
      <c r="A1" s="1" t="s">
        <v>0</v>
      </c>
      <c r="B1" s="110" t="s">
        <v>94</v>
      </c>
      <c r="C1" s="111"/>
      <c r="D1" s="111"/>
      <c r="E1" s="112"/>
    </row>
    <row r="2" spans="1:6" ht="31.5" x14ac:dyDescent="0.25">
      <c r="A2" s="1" t="s">
        <v>1</v>
      </c>
      <c r="B2" s="113" t="s">
        <v>2</v>
      </c>
      <c r="C2" s="114"/>
      <c r="D2" s="114"/>
      <c r="E2" s="114"/>
    </row>
    <row r="3" spans="1:6" x14ac:dyDescent="0.25">
      <c r="A3" s="1" t="s">
        <v>3</v>
      </c>
      <c r="B3" s="115" t="s">
        <v>4</v>
      </c>
      <c r="C3" s="115"/>
      <c r="D3" s="115"/>
      <c r="E3" s="115"/>
    </row>
    <row r="4" spans="1:6" x14ac:dyDescent="0.25">
      <c r="A4" s="1" t="s">
        <v>5</v>
      </c>
      <c r="B4" s="116" t="s">
        <v>6</v>
      </c>
      <c r="C4" s="116"/>
      <c r="D4" s="116"/>
      <c r="E4" s="116"/>
    </row>
    <row r="5" spans="1:6" s="9" customFormat="1" x14ac:dyDescent="0.25">
      <c r="A5" s="1" t="s">
        <v>7</v>
      </c>
      <c r="B5" s="92" t="s">
        <v>8</v>
      </c>
      <c r="C5" s="105"/>
      <c r="D5" s="105"/>
      <c r="E5" s="93"/>
      <c r="F5" s="44"/>
    </row>
    <row r="6" spans="1:6" x14ac:dyDescent="0.25">
      <c r="A6" s="2" t="s">
        <v>9</v>
      </c>
      <c r="B6" s="10">
        <v>1400</v>
      </c>
      <c r="C6" s="10">
        <v>1400</v>
      </c>
      <c r="D6" s="10">
        <v>1400</v>
      </c>
      <c r="E6" s="10">
        <v>1400</v>
      </c>
    </row>
    <row r="7" spans="1:6" x14ac:dyDescent="0.25">
      <c r="A7" s="2" t="s">
        <v>10</v>
      </c>
      <c r="B7" s="10" t="s">
        <v>11</v>
      </c>
      <c r="C7" s="10" t="s">
        <v>11</v>
      </c>
      <c r="D7" s="10" t="s">
        <v>11</v>
      </c>
      <c r="E7" s="10" t="s">
        <v>11</v>
      </c>
    </row>
    <row r="8" spans="1:6" x14ac:dyDescent="0.25">
      <c r="A8" s="2" t="s">
        <v>131</v>
      </c>
      <c r="B8" s="86">
        <v>101030206</v>
      </c>
      <c r="C8" s="86">
        <v>101030206</v>
      </c>
      <c r="D8" s="86">
        <v>101030206</v>
      </c>
      <c r="E8" s="86">
        <v>101030206</v>
      </c>
    </row>
    <row r="9" spans="1:6" ht="31.5" x14ac:dyDescent="0.25">
      <c r="A9" s="2" t="s">
        <v>132</v>
      </c>
      <c r="B9" s="86" t="s">
        <v>136</v>
      </c>
      <c r="C9" s="86" t="s">
        <v>136</v>
      </c>
      <c r="D9" s="86" t="s">
        <v>136</v>
      </c>
      <c r="E9" s="86" t="s">
        <v>136</v>
      </c>
    </row>
    <row r="10" spans="1:6" x14ac:dyDescent="0.25">
      <c r="A10" s="2" t="s">
        <v>126</v>
      </c>
      <c r="B10" s="87" t="s">
        <v>130</v>
      </c>
      <c r="C10" s="87" t="s">
        <v>130</v>
      </c>
      <c r="D10" s="87" t="s">
        <v>130</v>
      </c>
      <c r="E10" s="87" t="s">
        <v>130</v>
      </c>
    </row>
    <row r="11" spans="1:6" x14ac:dyDescent="0.25">
      <c r="A11" s="2" t="s">
        <v>129</v>
      </c>
      <c r="B11" s="48">
        <v>20</v>
      </c>
      <c r="C11" s="48">
        <v>20</v>
      </c>
      <c r="D11" s="48">
        <v>20</v>
      </c>
      <c r="E11" s="48">
        <v>20</v>
      </c>
    </row>
    <row r="12" spans="1:6" s="82" customFormat="1" x14ac:dyDescent="0.25">
      <c r="A12" s="81" t="s">
        <v>12</v>
      </c>
      <c r="B12" s="80">
        <v>72044910</v>
      </c>
      <c r="C12" s="80">
        <v>72044910</v>
      </c>
      <c r="D12" s="80">
        <v>72044910</v>
      </c>
      <c r="E12" s="80">
        <v>72044910</v>
      </c>
      <c r="F12" s="26"/>
    </row>
    <row r="13" spans="1:6" x14ac:dyDescent="0.25">
      <c r="A13" s="2" t="s">
        <v>13</v>
      </c>
      <c r="B13" s="1">
        <v>1700000000</v>
      </c>
      <c r="C13" s="1">
        <v>1700000005</v>
      </c>
      <c r="D13" s="1">
        <v>1700000008</v>
      </c>
      <c r="E13" s="1">
        <v>1700000013</v>
      </c>
    </row>
    <row r="14" spans="1:6" ht="31.5" x14ac:dyDescent="0.25">
      <c r="A14" s="2" t="s">
        <v>14</v>
      </c>
      <c r="B14" s="3" t="s">
        <v>15</v>
      </c>
      <c r="C14" s="11" t="s">
        <v>16</v>
      </c>
      <c r="D14" s="11" t="s">
        <v>17</v>
      </c>
      <c r="E14" s="11" t="s">
        <v>18</v>
      </c>
    </row>
    <row r="15" spans="1:6" ht="27.75" customHeight="1" x14ac:dyDescent="0.25">
      <c r="A15" s="1" t="s">
        <v>19</v>
      </c>
      <c r="B15" s="15">
        <v>116.45099999999999</v>
      </c>
      <c r="C15" s="15">
        <v>581.40099999999995</v>
      </c>
      <c r="D15" s="15">
        <v>354.291</v>
      </c>
      <c r="E15" s="15">
        <v>132.53</v>
      </c>
      <c r="F15" s="14">
        <f>SUM(B15:E15)</f>
        <v>1184.673</v>
      </c>
    </row>
    <row r="16" spans="1:6" ht="27.75" customHeight="1" x14ac:dyDescent="0.25">
      <c r="A16" s="1" t="s">
        <v>20</v>
      </c>
      <c r="B16" s="65">
        <v>96000</v>
      </c>
      <c r="C16" s="65">
        <v>96000</v>
      </c>
      <c r="D16" s="65">
        <v>96000</v>
      </c>
      <c r="E16" s="65">
        <v>96000</v>
      </c>
    </row>
    <row r="17" spans="1:6" ht="27.75" customHeight="1" x14ac:dyDescent="0.25">
      <c r="A17" s="1" t="s">
        <v>21</v>
      </c>
      <c r="B17" s="65">
        <f>B15*B16</f>
        <v>11179296</v>
      </c>
      <c r="C17" s="65">
        <f t="shared" ref="C17:E17" si="0">C15*C16</f>
        <v>55814495.999999993</v>
      </c>
      <c r="D17" s="65">
        <f t="shared" si="0"/>
        <v>34011936</v>
      </c>
      <c r="E17" s="65">
        <f t="shared" si="0"/>
        <v>12722880</v>
      </c>
      <c r="F17" s="78">
        <f>SUM(B17:E17)</f>
        <v>113728608</v>
      </c>
    </row>
    <row r="18" spans="1:6" ht="27.75" customHeight="1" x14ac:dyDescent="0.25">
      <c r="A18" s="1" t="s">
        <v>22</v>
      </c>
      <c r="B18" s="109">
        <f>SUM(B17:E17)</f>
        <v>113728608</v>
      </c>
      <c r="C18" s="109"/>
      <c r="D18" s="109"/>
      <c r="E18" s="109"/>
    </row>
  </sheetData>
  <mergeCells count="6">
    <mergeCell ref="B18:E18"/>
    <mergeCell ref="B1:E1"/>
    <mergeCell ref="B2:E2"/>
    <mergeCell ref="B3:E3"/>
    <mergeCell ref="B4:E4"/>
    <mergeCell ref="B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6" sqref="G16"/>
    </sheetView>
  </sheetViews>
  <sheetFormatPr defaultColWidth="9.140625" defaultRowHeight="15.75" x14ac:dyDescent="0.25"/>
  <cols>
    <col min="1" max="1" width="27.42578125" style="7" customWidth="1"/>
    <col min="2" max="2" width="28.85546875" style="7" customWidth="1"/>
    <col min="3" max="3" width="30.5703125" style="45" customWidth="1"/>
    <col min="4" max="7" width="28.85546875" style="7" customWidth="1"/>
    <col min="8" max="8" width="16.7109375" style="44" bestFit="1" customWidth="1"/>
    <col min="9" max="16384" width="9.140625" style="7"/>
  </cols>
  <sheetData>
    <row r="1" spans="1:8" x14ac:dyDescent="0.25">
      <c r="A1" s="28" t="s">
        <v>54</v>
      </c>
      <c r="B1" s="29" t="s">
        <v>55</v>
      </c>
      <c r="C1" s="117" t="s">
        <v>55</v>
      </c>
      <c r="D1" s="118"/>
      <c r="E1" s="118"/>
      <c r="F1" s="118"/>
      <c r="G1" s="119"/>
    </row>
    <row r="2" spans="1:8" ht="31.5" x14ac:dyDescent="0.25">
      <c r="A2" s="28" t="s">
        <v>56</v>
      </c>
      <c r="B2" s="32" t="s">
        <v>57</v>
      </c>
      <c r="C2" s="117" t="s">
        <v>58</v>
      </c>
      <c r="D2" s="118"/>
      <c r="E2" s="118"/>
      <c r="F2" s="118"/>
      <c r="G2" s="119"/>
    </row>
    <row r="3" spans="1:8" x14ac:dyDescent="0.25">
      <c r="A3" s="28" t="s">
        <v>3</v>
      </c>
      <c r="B3" s="32" t="s">
        <v>59</v>
      </c>
      <c r="C3" s="126" t="s">
        <v>59</v>
      </c>
      <c r="D3" s="127"/>
      <c r="E3" s="127"/>
      <c r="F3" s="127"/>
      <c r="G3" s="128"/>
    </row>
    <row r="4" spans="1:8" ht="31.5" x14ac:dyDescent="0.25">
      <c r="A4" s="28" t="s">
        <v>5</v>
      </c>
      <c r="B4" s="31" t="s">
        <v>63</v>
      </c>
      <c r="C4" s="123" t="s">
        <v>62</v>
      </c>
      <c r="D4" s="124"/>
      <c r="E4" s="124"/>
      <c r="F4" s="124"/>
      <c r="G4" s="125"/>
    </row>
    <row r="5" spans="1:8" x14ac:dyDescent="0.25">
      <c r="A5" s="90" t="s">
        <v>7</v>
      </c>
      <c r="B5" s="52" t="s">
        <v>60</v>
      </c>
      <c r="C5" s="92" t="s">
        <v>60</v>
      </c>
      <c r="D5" s="105"/>
      <c r="E5" s="105"/>
      <c r="F5" s="105"/>
      <c r="G5" s="93"/>
    </row>
    <row r="6" spans="1:8" x14ac:dyDescent="0.25">
      <c r="A6" s="90" t="s">
        <v>9</v>
      </c>
      <c r="B6" s="29">
        <v>1500</v>
      </c>
      <c r="C6" s="27">
        <v>1500</v>
      </c>
      <c r="D6" s="27">
        <v>1500</v>
      </c>
      <c r="E6" s="27">
        <v>1500</v>
      </c>
      <c r="F6" s="27">
        <v>1500</v>
      </c>
      <c r="G6" s="27">
        <v>1500</v>
      </c>
    </row>
    <row r="7" spans="1:8" x14ac:dyDescent="0.25">
      <c r="A7" s="90" t="s">
        <v>10</v>
      </c>
      <c r="B7" s="29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</row>
    <row r="8" spans="1:8" x14ac:dyDescent="0.25">
      <c r="A8" s="2" t="s">
        <v>131</v>
      </c>
      <c r="B8" s="29">
        <v>101196797</v>
      </c>
      <c r="C8" s="129">
        <v>101196797</v>
      </c>
      <c r="D8" s="130"/>
      <c r="E8" s="130"/>
      <c r="F8" s="130"/>
      <c r="G8" s="131"/>
    </row>
    <row r="9" spans="1:8" ht="31.5" x14ac:dyDescent="0.25">
      <c r="A9" s="2" t="s">
        <v>132</v>
      </c>
      <c r="B9" s="29" t="s">
        <v>134</v>
      </c>
      <c r="C9" s="89" t="s">
        <v>134</v>
      </c>
      <c r="D9" s="89" t="s">
        <v>134</v>
      </c>
      <c r="E9" s="89" t="s">
        <v>134</v>
      </c>
      <c r="F9" s="89" t="s">
        <v>134</v>
      </c>
      <c r="G9" s="89" t="s">
        <v>134</v>
      </c>
    </row>
    <row r="10" spans="1:8" x14ac:dyDescent="0.25">
      <c r="A10" s="2" t="s">
        <v>126</v>
      </c>
      <c r="B10" s="87" t="s">
        <v>130</v>
      </c>
      <c r="C10" s="87" t="s">
        <v>130</v>
      </c>
      <c r="D10" s="87" t="s">
        <v>130</v>
      </c>
      <c r="E10" s="87" t="s">
        <v>130</v>
      </c>
      <c r="F10" s="87" t="s">
        <v>130</v>
      </c>
      <c r="G10" s="87" t="s">
        <v>130</v>
      </c>
    </row>
    <row r="11" spans="1:8" x14ac:dyDescent="0.25">
      <c r="A11" s="2" t="s">
        <v>129</v>
      </c>
      <c r="B11" s="48">
        <v>20</v>
      </c>
      <c r="C11" s="48">
        <v>20</v>
      </c>
      <c r="D11" s="48">
        <v>20</v>
      </c>
      <c r="E11" s="48">
        <v>20</v>
      </c>
      <c r="F11" s="48">
        <v>20</v>
      </c>
      <c r="G11" s="48">
        <v>20</v>
      </c>
    </row>
    <row r="12" spans="1:8" s="82" customFormat="1" x14ac:dyDescent="0.25">
      <c r="A12" s="83" t="s">
        <v>12</v>
      </c>
      <c r="B12" s="80">
        <v>72044910</v>
      </c>
      <c r="C12" s="80">
        <v>72044910</v>
      </c>
      <c r="D12" s="80">
        <v>72044910</v>
      </c>
      <c r="E12" s="80">
        <v>72044910</v>
      </c>
      <c r="F12" s="80">
        <v>72044910</v>
      </c>
      <c r="G12" s="80">
        <v>72044910</v>
      </c>
      <c r="H12" s="26"/>
    </row>
    <row r="13" spans="1:8" x14ac:dyDescent="0.25">
      <c r="A13" s="90" t="s">
        <v>13</v>
      </c>
      <c r="B13" s="28">
        <v>1700000013</v>
      </c>
      <c r="C13" s="1">
        <v>1700000000</v>
      </c>
      <c r="D13" s="1">
        <v>1700000005</v>
      </c>
      <c r="E13" s="1">
        <v>1700000008</v>
      </c>
      <c r="F13" s="1">
        <v>1700000009</v>
      </c>
      <c r="G13" s="1">
        <v>1700000013</v>
      </c>
    </row>
    <row r="14" spans="1:8" ht="31.5" x14ac:dyDescent="0.25">
      <c r="A14" s="28" t="s">
        <v>14</v>
      </c>
      <c r="B14" s="29" t="s">
        <v>18</v>
      </c>
      <c r="C14" s="18" t="s">
        <v>15</v>
      </c>
      <c r="D14" s="18" t="s">
        <v>16</v>
      </c>
      <c r="E14" s="18" t="s">
        <v>17</v>
      </c>
      <c r="F14" s="18" t="s">
        <v>44</v>
      </c>
      <c r="G14" s="18" t="s">
        <v>18</v>
      </c>
    </row>
    <row r="15" spans="1:8" x14ac:dyDescent="0.25">
      <c r="A15" s="4" t="s">
        <v>61</v>
      </c>
      <c r="B15" s="30">
        <v>200</v>
      </c>
      <c r="C15" s="5">
        <v>80</v>
      </c>
      <c r="D15" s="5">
        <v>30</v>
      </c>
      <c r="E15" s="5">
        <v>10</v>
      </c>
      <c r="F15" s="5">
        <v>30</v>
      </c>
      <c r="G15" s="5">
        <v>130</v>
      </c>
      <c r="H15" s="14">
        <f>SUM(B15:G15)</f>
        <v>480</v>
      </c>
    </row>
    <row r="16" spans="1:8" x14ac:dyDescent="0.25">
      <c r="A16" s="28" t="s">
        <v>20</v>
      </c>
      <c r="B16" s="68">
        <v>96000</v>
      </c>
      <c r="C16" s="65">
        <v>96000</v>
      </c>
      <c r="D16" s="65">
        <v>96000</v>
      </c>
      <c r="E16" s="65">
        <v>96000</v>
      </c>
      <c r="F16" s="65">
        <v>96000</v>
      </c>
      <c r="G16" s="65">
        <v>96000</v>
      </c>
    </row>
    <row r="17" spans="1:8" x14ac:dyDescent="0.25">
      <c r="A17" s="28" t="s">
        <v>21</v>
      </c>
      <c r="B17" s="68">
        <f>B15*B16</f>
        <v>19200000</v>
      </c>
      <c r="C17" s="68">
        <f t="shared" ref="C17:G17" si="0">C15*C16</f>
        <v>7680000</v>
      </c>
      <c r="D17" s="68">
        <f t="shared" si="0"/>
        <v>2880000</v>
      </c>
      <c r="E17" s="68">
        <f t="shared" si="0"/>
        <v>960000</v>
      </c>
      <c r="F17" s="68">
        <f t="shared" si="0"/>
        <v>2880000</v>
      </c>
      <c r="G17" s="68">
        <f t="shared" si="0"/>
        <v>12480000</v>
      </c>
      <c r="H17" s="78">
        <f>SUM(B17:G17)</f>
        <v>46080000</v>
      </c>
    </row>
    <row r="18" spans="1:8" x14ac:dyDescent="0.25">
      <c r="A18" s="28" t="s">
        <v>22</v>
      </c>
      <c r="B18" s="120">
        <f>SUM(B17:G17)</f>
        <v>46080000</v>
      </c>
      <c r="C18" s="121"/>
      <c r="D18" s="121"/>
      <c r="E18" s="121"/>
      <c r="F18" s="121"/>
      <c r="G18" s="122"/>
    </row>
  </sheetData>
  <mergeCells count="7">
    <mergeCell ref="C1:G1"/>
    <mergeCell ref="B18:G18"/>
    <mergeCell ref="C5:G5"/>
    <mergeCell ref="C4:G4"/>
    <mergeCell ref="C3:G3"/>
    <mergeCell ref="C2:G2"/>
    <mergeCell ref="C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H16" sqref="H16"/>
    </sheetView>
  </sheetViews>
  <sheetFormatPr defaultColWidth="23.140625" defaultRowHeight="15.75" x14ac:dyDescent="0.25"/>
  <cols>
    <col min="1" max="1" width="27.28515625" style="7" customWidth="1"/>
    <col min="2" max="7" width="30.5703125" style="7" customWidth="1"/>
    <col min="8" max="8" width="26.85546875" style="7" customWidth="1"/>
    <col min="9" max="9" width="14.7109375" style="44" customWidth="1"/>
    <col min="10" max="16384" width="23.140625" style="7"/>
  </cols>
  <sheetData>
    <row r="1" spans="1:9" x14ac:dyDescent="0.25">
      <c r="A1" s="1" t="s">
        <v>0</v>
      </c>
      <c r="B1" s="115" t="s">
        <v>66</v>
      </c>
      <c r="C1" s="115"/>
      <c r="D1" s="115"/>
      <c r="E1" s="115"/>
      <c r="F1" s="115"/>
      <c r="G1" s="115"/>
      <c r="H1" s="115"/>
    </row>
    <row r="2" spans="1:9" ht="31.5" x14ac:dyDescent="0.25">
      <c r="A2" s="1" t="s">
        <v>1</v>
      </c>
      <c r="B2" s="113" t="s">
        <v>67</v>
      </c>
      <c r="C2" s="113"/>
      <c r="D2" s="113"/>
      <c r="E2" s="113"/>
      <c r="F2" s="113"/>
      <c r="G2" s="113"/>
      <c r="H2" s="113"/>
    </row>
    <row r="3" spans="1:9" x14ac:dyDescent="0.25">
      <c r="A3" s="1" t="s">
        <v>3</v>
      </c>
      <c r="B3" s="115" t="s">
        <v>68</v>
      </c>
      <c r="C3" s="115"/>
      <c r="D3" s="115"/>
      <c r="E3" s="115"/>
      <c r="F3" s="115"/>
      <c r="G3" s="115"/>
      <c r="H3" s="115"/>
    </row>
    <row r="4" spans="1:9" ht="31.5" x14ac:dyDescent="0.25">
      <c r="A4" s="1" t="s">
        <v>5</v>
      </c>
      <c r="B4" s="115" t="s">
        <v>95</v>
      </c>
      <c r="C4" s="115"/>
      <c r="D4" s="115"/>
      <c r="E4" s="115"/>
      <c r="F4" s="115"/>
      <c r="G4" s="115"/>
      <c r="H4" s="115"/>
    </row>
    <row r="5" spans="1:9" x14ac:dyDescent="0.25">
      <c r="A5" s="1" t="s">
        <v>7</v>
      </c>
      <c r="B5" s="135" t="s">
        <v>69</v>
      </c>
      <c r="C5" s="135"/>
      <c r="D5" s="135"/>
      <c r="E5" s="135"/>
      <c r="F5" s="135"/>
      <c r="G5" s="135"/>
      <c r="H5" s="135"/>
    </row>
    <row r="6" spans="1:9" x14ac:dyDescent="0.25">
      <c r="A6" s="2" t="s">
        <v>9</v>
      </c>
      <c r="B6" s="10">
        <v>1600</v>
      </c>
      <c r="C6" s="10">
        <v>1600</v>
      </c>
      <c r="D6" s="10">
        <v>1600</v>
      </c>
      <c r="E6" s="10">
        <v>1600</v>
      </c>
      <c r="F6" s="10">
        <v>1600</v>
      </c>
      <c r="G6" s="10">
        <v>1600</v>
      </c>
      <c r="H6" s="10">
        <v>1600</v>
      </c>
    </row>
    <row r="7" spans="1:9" x14ac:dyDescent="0.25">
      <c r="A7" s="2" t="s">
        <v>10</v>
      </c>
      <c r="B7" s="43" t="s">
        <v>65</v>
      </c>
      <c r="C7" s="43" t="s">
        <v>65</v>
      </c>
      <c r="D7" s="43" t="s">
        <v>65</v>
      </c>
      <c r="E7" s="43" t="s">
        <v>65</v>
      </c>
      <c r="F7" s="43" t="s">
        <v>65</v>
      </c>
      <c r="G7" s="43" t="s">
        <v>65</v>
      </c>
      <c r="H7" s="43" t="s">
        <v>65</v>
      </c>
    </row>
    <row r="8" spans="1:9" x14ac:dyDescent="0.25">
      <c r="A8" s="85" t="s">
        <v>131</v>
      </c>
      <c r="B8" s="73"/>
      <c r="C8" s="73"/>
      <c r="D8" s="73"/>
      <c r="E8" s="73"/>
      <c r="F8" s="73"/>
      <c r="G8" s="73"/>
      <c r="H8" s="73"/>
    </row>
    <row r="9" spans="1:9" ht="31.5" x14ac:dyDescent="0.25">
      <c r="A9" s="85" t="s">
        <v>132</v>
      </c>
      <c r="B9" s="73"/>
      <c r="C9" s="73"/>
      <c r="D9" s="73"/>
      <c r="E9" s="73"/>
      <c r="F9" s="73"/>
      <c r="G9" s="73"/>
      <c r="H9" s="73"/>
    </row>
    <row r="10" spans="1:9" x14ac:dyDescent="0.25">
      <c r="A10" s="85" t="s">
        <v>126</v>
      </c>
      <c r="B10" s="74" t="s">
        <v>130</v>
      </c>
      <c r="C10" s="74" t="s">
        <v>130</v>
      </c>
      <c r="D10" s="74" t="s">
        <v>130</v>
      </c>
      <c r="E10" s="74" t="s">
        <v>130</v>
      </c>
      <c r="F10" s="74" t="s">
        <v>130</v>
      </c>
      <c r="G10" s="74" t="s">
        <v>130</v>
      </c>
      <c r="H10" s="74" t="s">
        <v>130</v>
      </c>
    </row>
    <row r="11" spans="1:9" x14ac:dyDescent="0.25">
      <c r="A11" s="1" t="s">
        <v>129</v>
      </c>
      <c r="B11" s="48">
        <v>20</v>
      </c>
      <c r="C11" s="48">
        <v>20</v>
      </c>
      <c r="D11" s="48">
        <v>20</v>
      </c>
      <c r="E11" s="48">
        <v>20</v>
      </c>
      <c r="F11" s="48">
        <v>20</v>
      </c>
      <c r="G11" s="48">
        <v>20</v>
      </c>
      <c r="H11" s="48">
        <v>20</v>
      </c>
    </row>
    <row r="12" spans="1:9" s="82" customFormat="1" x14ac:dyDescent="0.25">
      <c r="A12" s="81" t="s">
        <v>12</v>
      </c>
      <c r="B12" s="80">
        <v>72044910</v>
      </c>
      <c r="C12" s="80">
        <v>72044910</v>
      </c>
      <c r="D12" s="80">
        <v>72044910</v>
      </c>
      <c r="E12" s="80">
        <v>72044910</v>
      </c>
      <c r="F12" s="80">
        <v>72044910</v>
      </c>
      <c r="G12" s="80">
        <v>72044910</v>
      </c>
      <c r="H12" s="80">
        <v>72044910</v>
      </c>
      <c r="I12" s="26"/>
    </row>
    <row r="13" spans="1:9" x14ac:dyDescent="0.25">
      <c r="A13" s="1" t="s">
        <v>13</v>
      </c>
      <c r="B13" s="1">
        <v>1700000000</v>
      </c>
      <c r="C13" s="1">
        <v>1700000005</v>
      </c>
      <c r="D13" s="1">
        <v>1700000008</v>
      </c>
      <c r="E13" s="1">
        <v>1700000009</v>
      </c>
      <c r="F13" s="1">
        <v>1700000012</v>
      </c>
      <c r="G13" s="1">
        <v>1700000013</v>
      </c>
      <c r="H13" s="1">
        <v>1700000048</v>
      </c>
    </row>
    <row r="14" spans="1:9" ht="31.5" x14ac:dyDescent="0.25">
      <c r="A14" s="1" t="s">
        <v>14</v>
      </c>
      <c r="B14" s="42" t="s">
        <v>15</v>
      </c>
      <c r="C14" s="42" t="s">
        <v>16</v>
      </c>
      <c r="D14" s="42" t="s">
        <v>17</v>
      </c>
      <c r="E14" s="42" t="s">
        <v>44</v>
      </c>
      <c r="F14" s="42" t="s">
        <v>43</v>
      </c>
      <c r="G14" s="42" t="s">
        <v>18</v>
      </c>
      <c r="H14" s="42" t="s">
        <v>86</v>
      </c>
    </row>
    <row r="15" spans="1:9" x14ac:dyDescent="0.25">
      <c r="A15" s="1" t="s">
        <v>19</v>
      </c>
      <c r="B15" s="5">
        <v>78.128999999999991</v>
      </c>
      <c r="C15" s="5">
        <v>133.369</v>
      </c>
      <c r="D15" s="5">
        <v>120.146</v>
      </c>
      <c r="E15" s="5">
        <v>18.55</v>
      </c>
      <c r="F15" s="5">
        <v>1.8</v>
      </c>
      <c r="G15" s="5">
        <v>65.305999999999997</v>
      </c>
      <c r="H15" s="5">
        <v>19.268999999999998</v>
      </c>
      <c r="I15" s="79">
        <f>SUM(B15:H15)</f>
        <v>436.56900000000002</v>
      </c>
    </row>
    <row r="16" spans="1:9" x14ac:dyDescent="0.25">
      <c r="A16" s="1" t="s">
        <v>20</v>
      </c>
      <c r="B16" s="65">
        <v>96000</v>
      </c>
      <c r="C16" s="65">
        <v>96000</v>
      </c>
      <c r="D16" s="65">
        <v>96000</v>
      </c>
      <c r="E16" s="65">
        <v>96000</v>
      </c>
      <c r="F16" s="65">
        <v>96000</v>
      </c>
      <c r="G16" s="65">
        <v>96000</v>
      </c>
      <c r="H16" s="69">
        <v>80000</v>
      </c>
    </row>
    <row r="17" spans="1:9" x14ac:dyDescent="0.25">
      <c r="A17" s="1" t="s">
        <v>21</v>
      </c>
      <c r="B17" s="65">
        <f>B15*B16</f>
        <v>7500383.9999999991</v>
      </c>
      <c r="C17" s="65">
        <f t="shared" ref="C17:H17" si="0">C15*C16</f>
        <v>12803424</v>
      </c>
      <c r="D17" s="65">
        <f t="shared" si="0"/>
        <v>11534016</v>
      </c>
      <c r="E17" s="65">
        <f t="shared" si="0"/>
        <v>1780800</v>
      </c>
      <c r="F17" s="65">
        <f t="shared" si="0"/>
        <v>172800</v>
      </c>
      <c r="G17" s="65">
        <f t="shared" si="0"/>
        <v>6269376</v>
      </c>
      <c r="H17" s="65">
        <f t="shared" si="0"/>
        <v>1541519.9999999998</v>
      </c>
      <c r="I17" s="78">
        <f>SUM(B17:H17)</f>
        <v>41602320</v>
      </c>
    </row>
    <row r="18" spans="1:9" x14ac:dyDescent="0.25">
      <c r="A18" s="1" t="s">
        <v>22</v>
      </c>
      <c r="B18" s="132">
        <f>SUM(B17:H17)</f>
        <v>41602320</v>
      </c>
      <c r="C18" s="133"/>
      <c r="D18" s="133"/>
      <c r="E18" s="133"/>
      <c r="F18" s="133"/>
      <c r="G18" s="133"/>
      <c r="H18" s="134"/>
    </row>
  </sheetData>
  <mergeCells count="6">
    <mergeCell ref="B1:H1"/>
    <mergeCell ref="B18:H18"/>
    <mergeCell ref="B5:H5"/>
    <mergeCell ref="B4:H4"/>
    <mergeCell ref="B3:H3"/>
    <mergeCell ref="B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K16" sqref="K16"/>
    </sheetView>
  </sheetViews>
  <sheetFormatPr defaultColWidth="9.140625" defaultRowHeight="15.75" x14ac:dyDescent="0.25"/>
  <cols>
    <col min="1" max="1" width="28.140625" style="7" customWidth="1"/>
    <col min="2" max="2" width="30.140625" style="7" customWidth="1"/>
    <col min="3" max="5" width="28" style="7" customWidth="1"/>
    <col min="6" max="6" width="28.85546875" style="7" customWidth="1"/>
    <col min="7" max="10" width="30.42578125" style="7" customWidth="1"/>
    <col min="11" max="11" width="27.140625" style="7" customWidth="1"/>
    <col min="12" max="12" width="13.85546875" style="44" bestFit="1" customWidth="1"/>
    <col min="13" max="16384" width="9.140625" style="7"/>
  </cols>
  <sheetData>
    <row r="1" spans="1:12" x14ac:dyDescent="0.25">
      <c r="A1" s="1" t="s">
        <v>0</v>
      </c>
      <c r="B1" s="23" t="s">
        <v>71</v>
      </c>
      <c r="C1" s="110" t="s">
        <v>72</v>
      </c>
      <c r="D1" s="111"/>
      <c r="E1" s="111"/>
      <c r="F1" s="11" t="s">
        <v>72</v>
      </c>
      <c r="G1" s="115" t="s">
        <v>79</v>
      </c>
      <c r="H1" s="115"/>
      <c r="I1" s="115"/>
      <c r="J1" s="115"/>
      <c r="K1" s="60" t="s">
        <v>79</v>
      </c>
    </row>
    <row r="2" spans="1:12" ht="31.5" x14ac:dyDescent="0.25">
      <c r="A2" s="1" t="s">
        <v>1</v>
      </c>
      <c r="B2" s="6" t="s">
        <v>73</v>
      </c>
      <c r="C2" s="117" t="s">
        <v>74</v>
      </c>
      <c r="D2" s="118"/>
      <c r="E2" s="118"/>
      <c r="F2" s="8" t="s">
        <v>75</v>
      </c>
      <c r="G2" s="113" t="s">
        <v>80</v>
      </c>
      <c r="H2" s="114"/>
      <c r="I2" s="114"/>
      <c r="J2" s="114"/>
      <c r="K2" s="58" t="s">
        <v>81</v>
      </c>
    </row>
    <row r="3" spans="1:12" x14ac:dyDescent="0.25">
      <c r="A3" s="1" t="s">
        <v>3</v>
      </c>
      <c r="B3" s="6" t="s">
        <v>76</v>
      </c>
      <c r="C3" s="110" t="s">
        <v>76</v>
      </c>
      <c r="D3" s="102"/>
      <c r="E3" s="102"/>
      <c r="F3" s="16" t="s">
        <v>76</v>
      </c>
      <c r="G3" s="115" t="s">
        <v>82</v>
      </c>
      <c r="H3" s="115"/>
      <c r="I3" s="115"/>
      <c r="J3" s="115"/>
      <c r="K3" s="60" t="s">
        <v>82</v>
      </c>
    </row>
    <row r="4" spans="1:12" ht="31.5" x14ac:dyDescent="0.25">
      <c r="A4" s="1" t="s">
        <v>5</v>
      </c>
      <c r="B4" s="51" t="s">
        <v>96</v>
      </c>
      <c r="C4" s="110" t="s">
        <v>77</v>
      </c>
      <c r="D4" s="102"/>
      <c r="E4" s="102"/>
      <c r="F4" s="16" t="s">
        <v>96</v>
      </c>
      <c r="G4" s="104" t="s">
        <v>83</v>
      </c>
      <c r="H4" s="104"/>
      <c r="I4" s="104"/>
      <c r="J4" s="104"/>
      <c r="K4" s="57" t="s">
        <v>83</v>
      </c>
    </row>
    <row r="5" spans="1:12" x14ac:dyDescent="0.25">
      <c r="A5" s="1" t="s">
        <v>7</v>
      </c>
      <c r="B5" s="33" t="s">
        <v>78</v>
      </c>
      <c r="C5" s="137" t="s">
        <v>78</v>
      </c>
      <c r="D5" s="138"/>
      <c r="E5" s="138"/>
      <c r="F5" s="20" t="s">
        <v>78</v>
      </c>
      <c r="G5" s="92" t="s">
        <v>84</v>
      </c>
      <c r="H5" s="105"/>
      <c r="I5" s="105"/>
      <c r="J5" s="105"/>
      <c r="K5" s="56" t="s">
        <v>84</v>
      </c>
    </row>
    <row r="6" spans="1:12" x14ac:dyDescent="0.25">
      <c r="A6" s="2" t="s">
        <v>9</v>
      </c>
      <c r="B6" s="21">
        <v>1700</v>
      </c>
      <c r="C6" s="21">
        <v>1700</v>
      </c>
      <c r="D6" s="21">
        <v>1700</v>
      </c>
      <c r="E6" s="21">
        <v>1700</v>
      </c>
      <c r="F6" s="22">
        <v>1700</v>
      </c>
      <c r="G6" s="56">
        <v>1700</v>
      </c>
      <c r="H6" s="56">
        <v>1700</v>
      </c>
      <c r="I6" s="56">
        <v>1700</v>
      </c>
      <c r="J6" s="56">
        <v>1700</v>
      </c>
      <c r="K6" s="55">
        <v>1700</v>
      </c>
    </row>
    <row r="7" spans="1:12" x14ac:dyDescent="0.25">
      <c r="A7" s="2" t="s">
        <v>10</v>
      </c>
      <c r="B7" s="36" t="s">
        <v>70</v>
      </c>
      <c r="C7" s="36" t="s">
        <v>70</v>
      </c>
      <c r="D7" s="36" t="s">
        <v>70</v>
      </c>
      <c r="E7" s="36" t="s">
        <v>70</v>
      </c>
      <c r="F7" s="37" t="s">
        <v>70</v>
      </c>
      <c r="G7" s="56" t="s">
        <v>85</v>
      </c>
      <c r="H7" s="56" t="s">
        <v>85</v>
      </c>
      <c r="I7" s="56" t="s">
        <v>85</v>
      </c>
      <c r="J7" s="56" t="s">
        <v>85</v>
      </c>
      <c r="K7" s="55" t="s">
        <v>85</v>
      </c>
    </row>
    <row r="8" spans="1:12" x14ac:dyDescent="0.25">
      <c r="A8" s="85" t="s">
        <v>131</v>
      </c>
      <c r="B8" s="36"/>
      <c r="C8" s="36"/>
      <c r="D8" s="36"/>
      <c r="E8" s="36"/>
      <c r="F8" s="37"/>
      <c r="G8" s="73"/>
      <c r="H8" s="73"/>
      <c r="I8" s="73"/>
      <c r="J8" s="73"/>
      <c r="K8" s="75"/>
    </row>
    <row r="9" spans="1:12" ht="31.5" x14ac:dyDescent="0.25">
      <c r="A9" s="85" t="s">
        <v>132</v>
      </c>
      <c r="B9" s="36"/>
      <c r="C9" s="36"/>
      <c r="D9" s="36"/>
      <c r="E9" s="36"/>
      <c r="F9" s="37"/>
      <c r="G9" s="73"/>
      <c r="H9" s="73"/>
      <c r="I9" s="73"/>
      <c r="J9" s="73"/>
      <c r="K9" s="75"/>
    </row>
    <row r="10" spans="1:12" x14ac:dyDescent="0.25">
      <c r="A10" s="85" t="s">
        <v>126</v>
      </c>
      <c r="B10" s="74" t="s">
        <v>130</v>
      </c>
      <c r="C10" s="74" t="s">
        <v>130</v>
      </c>
      <c r="D10" s="74" t="s">
        <v>130</v>
      </c>
      <c r="E10" s="74" t="s">
        <v>130</v>
      </c>
      <c r="F10" s="74" t="s">
        <v>130</v>
      </c>
      <c r="G10" s="74" t="s">
        <v>130</v>
      </c>
      <c r="H10" s="74" t="s">
        <v>130</v>
      </c>
      <c r="I10" s="74" t="s">
        <v>130</v>
      </c>
      <c r="J10" s="74" t="s">
        <v>130</v>
      </c>
      <c r="K10" s="74" t="s">
        <v>130</v>
      </c>
    </row>
    <row r="11" spans="1:12" x14ac:dyDescent="0.25">
      <c r="A11" s="1" t="s">
        <v>129</v>
      </c>
      <c r="B11" s="48">
        <v>20</v>
      </c>
      <c r="C11" s="48">
        <v>20</v>
      </c>
      <c r="D11" s="48">
        <v>20</v>
      </c>
      <c r="E11" s="48">
        <v>20</v>
      </c>
      <c r="F11" s="48">
        <v>20</v>
      </c>
      <c r="G11" s="48">
        <v>20</v>
      </c>
      <c r="H11" s="48">
        <v>20</v>
      </c>
      <c r="I11" s="48">
        <v>20</v>
      </c>
      <c r="J11" s="48">
        <v>20</v>
      </c>
      <c r="K11" s="48">
        <v>20</v>
      </c>
    </row>
    <row r="12" spans="1:12" s="82" customFormat="1" x14ac:dyDescent="0.25">
      <c r="A12" s="81" t="s">
        <v>12</v>
      </c>
      <c r="B12" s="80">
        <v>72044910</v>
      </c>
      <c r="C12" s="80">
        <v>72044910</v>
      </c>
      <c r="D12" s="80">
        <v>72044910</v>
      </c>
      <c r="E12" s="80">
        <v>72044910</v>
      </c>
      <c r="F12" s="80">
        <v>72044910</v>
      </c>
      <c r="G12" s="80">
        <v>72044910</v>
      </c>
      <c r="H12" s="80">
        <v>72044910</v>
      </c>
      <c r="I12" s="80">
        <v>72044910</v>
      </c>
      <c r="J12" s="80">
        <v>72044910</v>
      </c>
      <c r="K12" s="80">
        <v>72044910</v>
      </c>
      <c r="L12" s="26"/>
    </row>
    <row r="13" spans="1:12" x14ac:dyDescent="0.25">
      <c r="A13" s="1" t="s">
        <v>13</v>
      </c>
      <c r="B13" s="2">
        <v>1700000000</v>
      </c>
      <c r="C13" s="2">
        <v>1700000005</v>
      </c>
      <c r="D13" s="2">
        <v>1700000008</v>
      </c>
      <c r="E13" s="2">
        <v>1700000013</v>
      </c>
      <c r="F13" s="2">
        <v>1700000013</v>
      </c>
      <c r="G13" s="1">
        <v>1700000000</v>
      </c>
      <c r="H13" s="1">
        <v>1700000005</v>
      </c>
      <c r="I13" s="1">
        <v>1700000008</v>
      </c>
      <c r="J13" s="1">
        <v>1700000013</v>
      </c>
      <c r="K13" s="1">
        <v>1700000008</v>
      </c>
    </row>
    <row r="14" spans="1:12" ht="31.5" x14ac:dyDescent="0.25">
      <c r="A14" s="1" t="s">
        <v>14</v>
      </c>
      <c r="B14" s="16" t="s">
        <v>15</v>
      </c>
      <c r="C14" s="34" t="s">
        <v>16</v>
      </c>
      <c r="D14" s="34" t="s">
        <v>17</v>
      </c>
      <c r="E14" s="34" t="s">
        <v>18</v>
      </c>
      <c r="F14" s="34" t="s">
        <v>18</v>
      </c>
      <c r="G14" s="60" t="s">
        <v>15</v>
      </c>
      <c r="H14" s="60" t="s">
        <v>16</v>
      </c>
      <c r="I14" s="60" t="s">
        <v>17</v>
      </c>
      <c r="J14" s="60" t="s">
        <v>18</v>
      </c>
      <c r="K14" s="60" t="s">
        <v>17</v>
      </c>
    </row>
    <row r="15" spans="1:12" x14ac:dyDescent="0.25">
      <c r="A15" s="1" t="s">
        <v>19</v>
      </c>
      <c r="B15" s="15">
        <v>100</v>
      </c>
      <c r="C15" s="35">
        <v>36</v>
      </c>
      <c r="D15" s="35">
        <v>60</v>
      </c>
      <c r="E15" s="35">
        <v>93</v>
      </c>
      <c r="F15" s="35">
        <v>115</v>
      </c>
      <c r="G15" s="5">
        <v>84.167000000000002</v>
      </c>
      <c r="H15" s="5">
        <v>1.7210000000000001</v>
      </c>
      <c r="I15" s="38">
        <v>34.14</v>
      </c>
      <c r="J15" s="5">
        <v>8.86</v>
      </c>
      <c r="K15" s="5">
        <v>197.94800000000001</v>
      </c>
      <c r="L15" s="14">
        <f>SUM(B15:K15)</f>
        <v>730.83600000000001</v>
      </c>
    </row>
    <row r="16" spans="1:12" x14ac:dyDescent="0.25">
      <c r="A16" s="1" t="s">
        <v>20</v>
      </c>
      <c r="B16" s="65">
        <v>96000</v>
      </c>
      <c r="C16" s="70">
        <v>96000</v>
      </c>
      <c r="D16" s="65">
        <v>96000</v>
      </c>
      <c r="E16" s="65">
        <v>96000</v>
      </c>
      <c r="F16" s="65">
        <v>96000</v>
      </c>
      <c r="G16" s="70">
        <v>96000</v>
      </c>
      <c r="H16" s="70">
        <v>96000</v>
      </c>
      <c r="I16" s="65">
        <v>96000</v>
      </c>
      <c r="J16" s="65">
        <v>96000</v>
      </c>
      <c r="K16" s="65">
        <v>96000</v>
      </c>
    </row>
    <row r="17" spans="1:12" x14ac:dyDescent="0.25">
      <c r="A17" s="1" t="s">
        <v>21</v>
      </c>
      <c r="B17" s="65">
        <f>B15*B16</f>
        <v>9600000</v>
      </c>
      <c r="C17" s="65">
        <f t="shared" ref="C17:K17" si="0">C15*C16</f>
        <v>3456000</v>
      </c>
      <c r="D17" s="65">
        <f t="shared" si="0"/>
        <v>5760000</v>
      </c>
      <c r="E17" s="65">
        <f t="shared" si="0"/>
        <v>8928000</v>
      </c>
      <c r="F17" s="65">
        <f t="shared" si="0"/>
        <v>11040000</v>
      </c>
      <c r="G17" s="65">
        <f t="shared" si="0"/>
        <v>8080032</v>
      </c>
      <c r="H17" s="65">
        <f t="shared" si="0"/>
        <v>165216</v>
      </c>
      <c r="I17" s="65">
        <f t="shared" si="0"/>
        <v>3277440</v>
      </c>
      <c r="J17" s="65">
        <f t="shared" si="0"/>
        <v>850560</v>
      </c>
      <c r="K17" s="65">
        <f t="shared" si="0"/>
        <v>19003008</v>
      </c>
      <c r="L17" s="78">
        <f>SUM(B17:K17)</f>
        <v>70160256</v>
      </c>
    </row>
    <row r="18" spans="1:12" x14ac:dyDescent="0.25">
      <c r="A18" s="1" t="s">
        <v>22</v>
      </c>
      <c r="B18" s="136">
        <f>SUM(B17:K17)</f>
        <v>70160256</v>
      </c>
      <c r="C18" s="136"/>
      <c r="D18" s="136"/>
      <c r="E18" s="136"/>
      <c r="F18" s="136"/>
      <c r="G18" s="136"/>
      <c r="H18" s="136"/>
      <c r="I18" s="136"/>
      <c r="J18" s="136"/>
      <c r="K18" s="136"/>
    </row>
  </sheetData>
  <mergeCells count="11">
    <mergeCell ref="B18:K18"/>
    <mergeCell ref="G1:J1"/>
    <mergeCell ref="G2:J2"/>
    <mergeCell ref="G3:J3"/>
    <mergeCell ref="G4:J4"/>
    <mergeCell ref="G5:J5"/>
    <mergeCell ref="C1:E1"/>
    <mergeCell ref="C2:E2"/>
    <mergeCell ref="C3:E3"/>
    <mergeCell ref="C4:E4"/>
    <mergeCell ref="C5:E5"/>
  </mergeCells>
  <hyperlinks>
    <hyperlink ref="C5" r:id="rId1"/>
    <hyperlink ref="B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6" sqref="C16"/>
    </sheetView>
  </sheetViews>
  <sheetFormatPr defaultColWidth="9.140625" defaultRowHeight="15.75" x14ac:dyDescent="0.25"/>
  <cols>
    <col min="1" max="1" width="28.42578125" style="13" customWidth="1"/>
    <col min="2" max="3" width="28.85546875" style="13" customWidth="1"/>
    <col min="4" max="4" width="18.42578125" style="44" customWidth="1"/>
    <col min="5" max="16384" width="9.140625" style="13"/>
  </cols>
  <sheetData>
    <row r="1" spans="1:4" x14ac:dyDescent="0.25">
      <c r="A1" s="1" t="s">
        <v>0</v>
      </c>
      <c r="B1" s="110" t="s">
        <v>24</v>
      </c>
      <c r="C1" s="112"/>
    </row>
    <row r="2" spans="1:4" ht="31.5" x14ac:dyDescent="0.25">
      <c r="A2" s="1" t="s">
        <v>1</v>
      </c>
      <c r="B2" s="126" t="s">
        <v>25</v>
      </c>
      <c r="C2" s="128"/>
    </row>
    <row r="3" spans="1:4" x14ac:dyDescent="0.25">
      <c r="A3" s="1" t="s">
        <v>3</v>
      </c>
      <c r="B3" s="110" t="s">
        <v>26</v>
      </c>
      <c r="C3" s="112"/>
    </row>
    <row r="4" spans="1:4" ht="31.5" x14ac:dyDescent="0.25">
      <c r="A4" s="1" t="s">
        <v>5</v>
      </c>
      <c r="B4" s="110" t="s">
        <v>27</v>
      </c>
      <c r="C4" s="112"/>
    </row>
    <row r="5" spans="1:4" x14ac:dyDescent="0.25">
      <c r="A5" s="1" t="s">
        <v>7</v>
      </c>
      <c r="B5" s="92" t="s">
        <v>28</v>
      </c>
      <c r="C5" s="93"/>
    </row>
    <row r="6" spans="1:4" x14ac:dyDescent="0.25">
      <c r="A6" s="2" t="s">
        <v>9</v>
      </c>
      <c r="B6" s="12">
        <v>1900</v>
      </c>
      <c r="C6" s="12">
        <v>1900</v>
      </c>
    </row>
    <row r="7" spans="1:4" x14ac:dyDescent="0.25">
      <c r="A7" s="2" t="s">
        <v>10</v>
      </c>
      <c r="B7" s="12" t="s">
        <v>29</v>
      </c>
      <c r="C7" s="12" t="s">
        <v>29</v>
      </c>
    </row>
    <row r="8" spans="1:4" x14ac:dyDescent="0.25">
      <c r="A8" s="2" t="s">
        <v>131</v>
      </c>
      <c r="B8" s="92">
        <v>101681156</v>
      </c>
      <c r="C8" s="93"/>
    </row>
    <row r="9" spans="1:4" ht="31.5" x14ac:dyDescent="0.25">
      <c r="A9" s="2" t="s">
        <v>132</v>
      </c>
      <c r="B9" s="86" t="s">
        <v>136</v>
      </c>
      <c r="C9" s="86" t="s">
        <v>136</v>
      </c>
    </row>
    <row r="10" spans="1:4" x14ac:dyDescent="0.25">
      <c r="A10" s="2" t="s">
        <v>126</v>
      </c>
      <c r="B10" s="87" t="s">
        <v>130</v>
      </c>
      <c r="C10" s="87" t="s">
        <v>130</v>
      </c>
    </row>
    <row r="11" spans="1:4" x14ac:dyDescent="0.25">
      <c r="A11" s="2" t="s">
        <v>129</v>
      </c>
      <c r="B11" s="48">
        <v>20</v>
      </c>
      <c r="C11" s="48">
        <v>20</v>
      </c>
    </row>
    <row r="12" spans="1:4" x14ac:dyDescent="0.25">
      <c r="A12" s="81" t="s">
        <v>12</v>
      </c>
      <c r="B12" s="24">
        <v>72044910</v>
      </c>
      <c r="C12" s="24">
        <v>72044910</v>
      </c>
    </row>
    <row r="13" spans="1:4" x14ac:dyDescent="0.25">
      <c r="A13" s="2" t="s">
        <v>13</v>
      </c>
      <c r="B13" s="54" t="s">
        <v>30</v>
      </c>
      <c r="C13" s="54">
        <v>1700000013</v>
      </c>
    </row>
    <row r="14" spans="1:4" x14ac:dyDescent="0.25">
      <c r="A14" s="1" t="s">
        <v>14</v>
      </c>
      <c r="B14" s="24" t="s">
        <v>31</v>
      </c>
      <c r="C14" s="24" t="s">
        <v>32</v>
      </c>
    </row>
    <row r="15" spans="1:4" x14ac:dyDescent="0.25">
      <c r="A15" s="1" t="s">
        <v>19</v>
      </c>
      <c r="B15" s="25">
        <v>1.101</v>
      </c>
      <c r="C15" s="25">
        <v>1330.008</v>
      </c>
      <c r="D15" s="14">
        <f>SUM(B15:C15)</f>
        <v>1331.1090000000002</v>
      </c>
    </row>
    <row r="16" spans="1:4" x14ac:dyDescent="0.25">
      <c r="A16" s="1" t="s">
        <v>20</v>
      </c>
      <c r="B16" s="71">
        <v>96000</v>
      </c>
      <c r="C16" s="71">
        <v>96000</v>
      </c>
    </row>
    <row r="17" spans="1:4" x14ac:dyDescent="0.25">
      <c r="A17" s="1" t="s">
        <v>21</v>
      </c>
      <c r="B17" s="71">
        <f>B15*B16</f>
        <v>105696</v>
      </c>
      <c r="C17" s="71">
        <f>C15*C16</f>
        <v>127680768</v>
      </c>
      <c r="D17" s="78">
        <f>SUM(B17:C17)</f>
        <v>127786464</v>
      </c>
    </row>
    <row r="18" spans="1:4" x14ac:dyDescent="0.25">
      <c r="A18" s="1" t="s">
        <v>22</v>
      </c>
      <c r="B18" s="139">
        <f>SUM(B17:C17)</f>
        <v>127786464</v>
      </c>
      <c r="C18" s="140"/>
    </row>
  </sheetData>
  <mergeCells count="7">
    <mergeCell ref="B18:C18"/>
    <mergeCell ref="B1:C1"/>
    <mergeCell ref="B2:C2"/>
    <mergeCell ref="B3:C3"/>
    <mergeCell ref="B4:C4"/>
    <mergeCell ref="B5:C5"/>
    <mergeCell ref="B8:C8"/>
  </mergeCells>
  <pageMargins left="0.7" right="0.7" top="0.75" bottom="0.75" header="0.3" footer="0.3"/>
  <ignoredErrors>
    <ignoredError sqref="B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A8" sqref="A8"/>
    </sheetView>
  </sheetViews>
  <sheetFormatPr defaultColWidth="8.85546875" defaultRowHeight="15.75" x14ac:dyDescent="0.25"/>
  <cols>
    <col min="1" max="1" width="28" style="7" customWidth="1"/>
    <col min="2" max="8" width="29.5703125" style="7" customWidth="1"/>
    <col min="9" max="14" width="28.42578125" style="13" customWidth="1"/>
    <col min="15" max="16" width="28.85546875" style="13" customWidth="1"/>
    <col min="17" max="17" width="15" style="44" bestFit="1" customWidth="1"/>
    <col min="18" max="16384" width="8.85546875" style="7"/>
  </cols>
  <sheetData>
    <row r="1" spans="1:17" x14ac:dyDescent="0.25">
      <c r="A1" s="1" t="s">
        <v>0</v>
      </c>
      <c r="B1" s="110" t="s">
        <v>87</v>
      </c>
      <c r="C1" s="111"/>
      <c r="D1" s="112"/>
      <c r="E1" s="110" t="s">
        <v>87</v>
      </c>
      <c r="F1" s="111"/>
      <c r="G1" s="112"/>
      <c r="H1" s="40" t="s">
        <v>87</v>
      </c>
      <c r="I1" s="101" t="s">
        <v>103</v>
      </c>
      <c r="J1" s="143"/>
      <c r="K1" s="143"/>
      <c r="L1" s="143"/>
      <c r="M1" s="143"/>
      <c r="N1" s="143"/>
      <c r="O1" s="143"/>
      <c r="P1" s="144"/>
    </row>
    <row r="2" spans="1:17" ht="31.5" x14ac:dyDescent="0.25">
      <c r="A2" s="1" t="s">
        <v>1</v>
      </c>
      <c r="B2" s="117" t="s">
        <v>93</v>
      </c>
      <c r="C2" s="118"/>
      <c r="D2" s="119"/>
      <c r="E2" s="117" t="s">
        <v>91</v>
      </c>
      <c r="F2" s="118"/>
      <c r="G2" s="119"/>
      <c r="H2" s="39" t="s">
        <v>92</v>
      </c>
      <c r="I2" s="101" t="s">
        <v>102</v>
      </c>
      <c r="J2" s="143"/>
      <c r="K2" s="143"/>
      <c r="L2" s="143"/>
      <c r="M2" s="143"/>
      <c r="N2" s="143"/>
      <c r="O2" s="143"/>
      <c r="P2" s="144"/>
    </row>
    <row r="3" spans="1:17" x14ac:dyDescent="0.25">
      <c r="A3" s="1" t="s">
        <v>3</v>
      </c>
      <c r="B3" s="110" t="s">
        <v>88</v>
      </c>
      <c r="C3" s="111"/>
      <c r="D3" s="112"/>
      <c r="E3" s="110" t="s">
        <v>88</v>
      </c>
      <c r="F3" s="111"/>
      <c r="G3" s="112"/>
      <c r="H3" s="40" t="s">
        <v>88</v>
      </c>
      <c r="I3" s="101" t="s">
        <v>101</v>
      </c>
      <c r="J3" s="102"/>
      <c r="K3" s="102"/>
      <c r="L3" s="102"/>
      <c r="M3" s="102"/>
      <c r="N3" s="102"/>
      <c r="O3" s="102"/>
      <c r="P3" s="103"/>
    </row>
    <row r="4" spans="1:17" ht="31.5" x14ac:dyDescent="0.25">
      <c r="A4" s="1" t="s">
        <v>5</v>
      </c>
      <c r="B4" s="145" t="s">
        <v>89</v>
      </c>
      <c r="C4" s="145"/>
      <c r="D4" s="145"/>
      <c r="E4" s="145" t="s">
        <v>89</v>
      </c>
      <c r="F4" s="145"/>
      <c r="G4" s="145"/>
      <c r="H4" s="53" t="s">
        <v>89</v>
      </c>
      <c r="I4" s="101" t="s">
        <v>100</v>
      </c>
      <c r="J4" s="102"/>
      <c r="K4" s="102"/>
      <c r="L4" s="102"/>
      <c r="M4" s="102"/>
      <c r="N4" s="102"/>
      <c r="O4" s="102"/>
      <c r="P4" s="103"/>
    </row>
    <row r="5" spans="1:17" x14ac:dyDescent="0.25">
      <c r="A5" s="1" t="s">
        <v>7</v>
      </c>
      <c r="B5" s="146" t="s">
        <v>90</v>
      </c>
      <c r="C5" s="146"/>
      <c r="D5" s="146"/>
      <c r="E5" s="91" t="s">
        <v>90</v>
      </c>
      <c r="F5" s="91"/>
      <c r="G5" s="91"/>
      <c r="H5" s="52" t="s">
        <v>90</v>
      </c>
      <c r="I5" s="92" t="s">
        <v>99</v>
      </c>
      <c r="J5" s="105"/>
      <c r="K5" s="105"/>
      <c r="L5" s="105"/>
      <c r="M5" s="105"/>
      <c r="N5" s="105"/>
      <c r="O5" s="105"/>
      <c r="P5" s="93"/>
    </row>
    <row r="6" spans="1:17" x14ac:dyDescent="0.25">
      <c r="A6" s="2" t="s">
        <v>9</v>
      </c>
      <c r="B6" s="10">
        <v>1100</v>
      </c>
      <c r="C6" s="10">
        <v>1100</v>
      </c>
      <c r="D6" s="10">
        <v>1100</v>
      </c>
      <c r="E6" s="10">
        <v>1100</v>
      </c>
      <c r="F6" s="10">
        <v>1100</v>
      </c>
      <c r="G6" s="10">
        <v>1100</v>
      </c>
      <c r="H6" s="10">
        <v>1100</v>
      </c>
      <c r="I6" s="56">
        <v>1100</v>
      </c>
      <c r="J6" s="56">
        <v>1100</v>
      </c>
      <c r="K6" s="56">
        <v>1100</v>
      </c>
      <c r="L6" s="56">
        <v>1100</v>
      </c>
      <c r="M6" s="56">
        <v>1100</v>
      </c>
      <c r="N6" s="56">
        <v>1100</v>
      </c>
      <c r="O6" s="56">
        <v>1100</v>
      </c>
      <c r="P6" s="56">
        <v>1100</v>
      </c>
    </row>
    <row r="7" spans="1:17" x14ac:dyDescent="0.25">
      <c r="A7" s="2" t="s">
        <v>10</v>
      </c>
      <c r="B7" s="10" t="s">
        <v>53</v>
      </c>
      <c r="C7" s="10" t="s">
        <v>53</v>
      </c>
      <c r="D7" s="10" t="s">
        <v>53</v>
      </c>
      <c r="E7" s="10" t="s">
        <v>53</v>
      </c>
      <c r="F7" s="10" t="s">
        <v>53</v>
      </c>
      <c r="G7" s="10" t="s">
        <v>53</v>
      </c>
      <c r="H7" s="10" t="s">
        <v>53</v>
      </c>
      <c r="I7" s="56" t="s">
        <v>97</v>
      </c>
      <c r="J7" s="56" t="s">
        <v>97</v>
      </c>
      <c r="K7" s="56" t="s">
        <v>97</v>
      </c>
      <c r="L7" s="56" t="s">
        <v>97</v>
      </c>
      <c r="M7" s="56" t="s">
        <v>97</v>
      </c>
      <c r="N7" s="56" t="s">
        <v>97</v>
      </c>
      <c r="O7" s="56" t="s">
        <v>97</v>
      </c>
      <c r="P7" s="56" t="s">
        <v>97</v>
      </c>
    </row>
    <row r="8" spans="1:17" x14ac:dyDescent="0.25">
      <c r="A8" s="85" t="s">
        <v>131</v>
      </c>
      <c r="B8" s="75"/>
      <c r="C8" s="75"/>
      <c r="D8" s="75"/>
      <c r="E8" s="75"/>
      <c r="F8" s="75"/>
      <c r="G8" s="75"/>
      <c r="H8" s="75"/>
      <c r="I8" s="73"/>
      <c r="J8" s="73"/>
      <c r="K8" s="73"/>
      <c r="L8" s="73"/>
      <c r="M8" s="73"/>
      <c r="N8" s="73"/>
      <c r="O8" s="73"/>
      <c r="P8" s="73"/>
    </row>
    <row r="9" spans="1:17" ht="31.5" x14ac:dyDescent="0.25">
      <c r="A9" s="85" t="s">
        <v>132</v>
      </c>
      <c r="B9" s="75"/>
      <c r="C9" s="75"/>
      <c r="D9" s="75"/>
      <c r="E9" s="75"/>
      <c r="F9" s="75"/>
      <c r="G9" s="75"/>
      <c r="H9" s="75"/>
      <c r="I9" s="73"/>
      <c r="J9" s="73"/>
      <c r="K9" s="73"/>
      <c r="L9" s="73"/>
      <c r="M9" s="73"/>
      <c r="N9" s="73"/>
      <c r="O9" s="73"/>
      <c r="P9" s="73"/>
    </row>
    <row r="10" spans="1:17" x14ac:dyDescent="0.25">
      <c r="A10" s="85" t="s">
        <v>126</v>
      </c>
      <c r="B10" s="74" t="s">
        <v>130</v>
      </c>
      <c r="C10" s="74" t="s">
        <v>130</v>
      </c>
      <c r="D10" s="74" t="s">
        <v>130</v>
      </c>
      <c r="E10" s="74" t="s">
        <v>130</v>
      </c>
      <c r="F10" s="74" t="s">
        <v>130</v>
      </c>
      <c r="G10" s="74" t="s">
        <v>130</v>
      </c>
      <c r="H10" s="74" t="s">
        <v>130</v>
      </c>
      <c r="I10" s="74" t="s">
        <v>133</v>
      </c>
      <c r="J10" s="74" t="s">
        <v>130</v>
      </c>
      <c r="K10" s="74" t="s">
        <v>133</v>
      </c>
      <c r="L10" s="74" t="s">
        <v>130</v>
      </c>
      <c r="M10" s="88" t="s">
        <v>137</v>
      </c>
      <c r="N10" s="88" t="s">
        <v>138</v>
      </c>
      <c r="O10" s="74" t="s">
        <v>130</v>
      </c>
      <c r="P10" s="74" t="s">
        <v>130</v>
      </c>
    </row>
    <row r="11" spans="1:17" x14ac:dyDescent="0.25">
      <c r="A11" s="1" t="s">
        <v>129</v>
      </c>
      <c r="B11" s="48">
        <v>20</v>
      </c>
      <c r="C11" s="48">
        <v>20</v>
      </c>
      <c r="D11" s="48">
        <v>20</v>
      </c>
      <c r="E11" s="48">
        <v>20</v>
      </c>
      <c r="F11" s="48">
        <v>20</v>
      </c>
      <c r="G11" s="48">
        <v>20</v>
      </c>
      <c r="H11" s="48">
        <v>20</v>
      </c>
      <c r="I11" s="48">
        <v>20</v>
      </c>
      <c r="J11" s="48">
        <v>20</v>
      </c>
      <c r="K11" s="48">
        <v>20</v>
      </c>
      <c r="L11" s="48">
        <v>20</v>
      </c>
      <c r="M11" s="48">
        <v>20</v>
      </c>
      <c r="N11" s="48">
        <v>20</v>
      </c>
      <c r="O11" s="48">
        <v>20</v>
      </c>
      <c r="P11" s="48">
        <v>20</v>
      </c>
    </row>
    <row r="12" spans="1:17" x14ac:dyDescent="0.25">
      <c r="A12" s="4" t="s">
        <v>12</v>
      </c>
      <c r="B12" s="80">
        <v>72044910</v>
      </c>
      <c r="C12" s="80">
        <v>72044910</v>
      </c>
      <c r="D12" s="80">
        <v>72044910</v>
      </c>
      <c r="E12" s="80">
        <v>72044910</v>
      </c>
      <c r="F12" s="80">
        <v>72044910</v>
      </c>
      <c r="G12" s="80">
        <v>72044910</v>
      </c>
      <c r="H12" s="80">
        <v>72044910</v>
      </c>
      <c r="I12" s="80">
        <v>72044910</v>
      </c>
      <c r="J12" s="80">
        <v>72044910</v>
      </c>
      <c r="K12" s="80">
        <v>72044910</v>
      </c>
      <c r="L12" s="80">
        <v>72044910</v>
      </c>
      <c r="M12" s="80">
        <v>72044910</v>
      </c>
      <c r="N12" s="80">
        <v>72044910</v>
      </c>
      <c r="O12" s="80">
        <v>72044910</v>
      </c>
      <c r="P12" s="80">
        <v>72044910</v>
      </c>
    </row>
    <row r="13" spans="1:17" x14ac:dyDescent="0.25">
      <c r="A13" s="1" t="s">
        <v>13</v>
      </c>
      <c r="B13" s="46">
        <v>1700000000</v>
      </c>
      <c r="C13" s="1">
        <v>1700000005</v>
      </c>
      <c r="D13" s="47">
        <v>1700000012</v>
      </c>
      <c r="E13" s="1">
        <v>1700000005</v>
      </c>
      <c r="F13" s="47">
        <v>1700000012</v>
      </c>
      <c r="G13" s="47">
        <v>1700000013</v>
      </c>
      <c r="H13" s="47">
        <v>1700000012</v>
      </c>
      <c r="I13" s="1" t="s">
        <v>104</v>
      </c>
      <c r="J13" s="1" t="s">
        <v>106</v>
      </c>
      <c r="K13" s="1" t="s">
        <v>107</v>
      </c>
      <c r="L13" s="1" t="s">
        <v>108</v>
      </c>
      <c r="M13" s="1" t="s">
        <v>109</v>
      </c>
      <c r="N13" s="1" t="s">
        <v>110</v>
      </c>
      <c r="O13" s="54" t="s">
        <v>111</v>
      </c>
      <c r="P13" s="54" t="s">
        <v>112</v>
      </c>
    </row>
    <row r="14" spans="1:17" ht="47.25" x14ac:dyDescent="0.25">
      <c r="A14" s="1" t="s">
        <v>14</v>
      </c>
      <c r="B14" s="41" t="s">
        <v>15</v>
      </c>
      <c r="C14" s="40" t="s">
        <v>16</v>
      </c>
      <c r="D14" s="41" t="s">
        <v>43</v>
      </c>
      <c r="E14" s="40" t="s">
        <v>16</v>
      </c>
      <c r="F14" s="41" t="s">
        <v>43</v>
      </c>
      <c r="G14" s="41" t="s">
        <v>18</v>
      </c>
      <c r="H14" s="41" t="s">
        <v>43</v>
      </c>
      <c r="I14" s="57" t="s">
        <v>105</v>
      </c>
      <c r="J14" s="57" t="s">
        <v>86</v>
      </c>
      <c r="K14" s="57" t="s">
        <v>114</v>
      </c>
      <c r="L14" s="57" t="s">
        <v>115</v>
      </c>
      <c r="M14" s="57" t="s">
        <v>116</v>
      </c>
      <c r="N14" s="57" t="s">
        <v>117</v>
      </c>
      <c r="O14" s="57" t="s">
        <v>118</v>
      </c>
      <c r="P14" s="57" t="s">
        <v>113</v>
      </c>
    </row>
    <row r="15" spans="1:17" s="49" customFormat="1" ht="29.25" customHeight="1" x14ac:dyDescent="0.25">
      <c r="A15" s="2" t="s">
        <v>19</v>
      </c>
      <c r="B15" s="72">
        <v>17.899999999999999</v>
      </c>
      <c r="C15" s="50">
        <v>27.7</v>
      </c>
      <c r="D15" s="72">
        <v>87.23</v>
      </c>
      <c r="E15" s="50">
        <v>26.1</v>
      </c>
      <c r="F15" s="72">
        <v>11.4</v>
      </c>
      <c r="G15" s="72">
        <v>150.5</v>
      </c>
      <c r="H15" s="72">
        <v>93.5</v>
      </c>
      <c r="I15" s="2">
        <v>27.405000000000001</v>
      </c>
      <c r="J15" s="2">
        <v>91.632999999999996</v>
      </c>
      <c r="K15" s="2">
        <v>70.900999999999996</v>
      </c>
      <c r="L15" s="2">
        <v>6.0629999999999997</v>
      </c>
      <c r="M15" s="2">
        <v>36.348999999999997</v>
      </c>
      <c r="N15" s="2">
        <v>0.60599999999999998</v>
      </c>
      <c r="O15" s="61">
        <v>0.10100000000000001</v>
      </c>
      <c r="P15" s="61">
        <v>2.54</v>
      </c>
      <c r="Q15" s="76">
        <f>SUM(B15:P15)</f>
        <v>649.928</v>
      </c>
    </row>
    <row r="16" spans="1:17" s="49" customFormat="1" ht="29.25" customHeight="1" x14ac:dyDescent="0.25">
      <c r="A16" s="2" t="s">
        <v>20</v>
      </c>
      <c r="B16" s="62">
        <v>96000</v>
      </c>
      <c r="C16" s="62">
        <v>96000</v>
      </c>
      <c r="D16" s="62">
        <v>96000</v>
      </c>
      <c r="E16" s="63">
        <v>96000</v>
      </c>
      <c r="F16" s="62">
        <v>96000</v>
      </c>
      <c r="G16" s="62">
        <v>96000</v>
      </c>
      <c r="H16" s="62">
        <v>96000</v>
      </c>
      <c r="I16" s="66">
        <v>88000</v>
      </c>
      <c r="J16" s="66">
        <v>80000</v>
      </c>
      <c r="K16" s="66">
        <v>80000</v>
      </c>
      <c r="L16" s="66">
        <v>40000</v>
      </c>
      <c r="M16" s="66">
        <v>2570000</v>
      </c>
      <c r="N16" s="66">
        <v>400000</v>
      </c>
      <c r="O16" s="66">
        <v>1500000</v>
      </c>
      <c r="P16" s="66">
        <v>40000</v>
      </c>
      <c r="Q16" s="26"/>
    </row>
    <row r="17" spans="1:17" s="49" customFormat="1" ht="29.25" customHeight="1" x14ac:dyDescent="0.25">
      <c r="A17" s="2" t="s">
        <v>21</v>
      </c>
      <c r="B17" s="62">
        <f>B15*B16</f>
        <v>1718399.9999999998</v>
      </c>
      <c r="C17" s="62">
        <f t="shared" ref="C17:H17" si="0">C15*C16</f>
        <v>2659200</v>
      </c>
      <c r="D17" s="62">
        <f t="shared" si="0"/>
        <v>8374080</v>
      </c>
      <c r="E17" s="62">
        <f t="shared" si="0"/>
        <v>2505600</v>
      </c>
      <c r="F17" s="62">
        <f t="shared" si="0"/>
        <v>1094400</v>
      </c>
      <c r="G17" s="62">
        <f t="shared" si="0"/>
        <v>14448000</v>
      </c>
      <c r="H17" s="62">
        <f t="shared" si="0"/>
        <v>8976000</v>
      </c>
      <c r="I17" s="62">
        <f t="shared" ref="I17" si="1">I15*I16</f>
        <v>2411640</v>
      </c>
      <c r="J17" s="62">
        <f t="shared" ref="J17" si="2">J15*J16</f>
        <v>7330640</v>
      </c>
      <c r="K17" s="62">
        <f t="shared" ref="K17" si="3">K15*K16</f>
        <v>5672080</v>
      </c>
      <c r="L17" s="62">
        <f t="shared" ref="L17" si="4">L15*L16</f>
        <v>242520</v>
      </c>
      <c r="M17" s="62">
        <f t="shared" ref="M17" si="5">M15*M16</f>
        <v>93416929.999999985</v>
      </c>
      <c r="N17" s="62">
        <f t="shared" ref="N17" si="6">N15*N16</f>
        <v>242400</v>
      </c>
      <c r="O17" s="62">
        <f t="shared" ref="O17" si="7">O15*O16</f>
        <v>151500</v>
      </c>
      <c r="P17" s="62">
        <f t="shared" ref="P17" si="8">P15*P16</f>
        <v>101600</v>
      </c>
      <c r="Q17" s="77">
        <f>SUM(B17:P17)</f>
        <v>149344990</v>
      </c>
    </row>
    <row r="18" spans="1:17" s="49" customFormat="1" ht="29.25" customHeight="1" x14ac:dyDescent="0.25">
      <c r="A18" s="2" t="s">
        <v>22</v>
      </c>
      <c r="B18" s="141">
        <f>SUM(B17:P17)</f>
        <v>149344990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26"/>
    </row>
  </sheetData>
  <mergeCells count="16">
    <mergeCell ref="B18:P18"/>
    <mergeCell ref="I1:P1"/>
    <mergeCell ref="I2:P2"/>
    <mergeCell ref="I3:P3"/>
    <mergeCell ref="I4:P4"/>
    <mergeCell ref="I5:P5"/>
    <mergeCell ref="B1:D1"/>
    <mergeCell ref="B2:D2"/>
    <mergeCell ref="B3:D3"/>
    <mergeCell ref="B4:D4"/>
    <mergeCell ref="B5:D5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Csomag 1</vt:lpstr>
      <vt:lpstr>Csomag 2</vt:lpstr>
      <vt:lpstr>Csomag 3</vt:lpstr>
      <vt:lpstr>Csomag 4</vt:lpstr>
      <vt:lpstr>Csomag 5</vt:lpstr>
      <vt:lpstr>Csomag 6</vt:lpstr>
      <vt:lpstr>Csomag 7</vt:lpstr>
      <vt:lpstr>Csomag 8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 László Tamás (bogdalt)</dc:creator>
  <cp:lastModifiedBy>Orosz 2 Tamás (orosz2ta)</cp:lastModifiedBy>
  <dcterms:created xsi:type="dcterms:W3CDTF">2022-11-17T11:45:16Z</dcterms:created>
  <dcterms:modified xsi:type="dcterms:W3CDTF">2022-12-16T09:44:30Z</dcterms:modified>
</cp:coreProperties>
</file>