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Összesítő" sheetId="1" r:id="rId1"/>
    <sheet name="Helyszíni beton és vasbeton mun" sheetId="2" r:id="rId2"/>
    <sheet name="Falazás és egyéb kőművesmunka" sheetId="3" r:id="rId3"/>
    <sheet name="Vakolás és rabicolás" sheetId="4" r:id="rId4"/>
    <sheet name="Hideg- és melegburkolatok készí" sheetId="5" r:id="rId5"/>
    <sheet name="Fa- és műanyag szerkezet elhely" sheetId="6" r:id="rId6"/>
    <sheet name="Felületképzés" sheetId="7" r:id="rId7"/>
    <sheet name="Árnyékolók beépítése" sheetId="8" r:id="rId8"/>
    <sheet name="Épületgépészeti szerelvények és" sheetId="9" r:id="rId9"/>
  </sheets>
  <definedNames>
    <definedName name="_xlnm.Print_Area" localSheetId="7">'Árnyékolók beépítése'!$A:$I</definedName>
    <definedName name="_xlnm.Print_Area" localSheetId="8">'Épületgépészeti szerelvények és'!$A:$I</definedName>
    <definedName name="_xlnm.Print_Area" localSheetId="5">'Fa- és műanyag szerkezet elhely'!$A:$I</definedName>
    <definedName name="_xlnm.Print_Area" localSheetId="2">'Falazás és egyéb kőművesmunka'!$A:$I</definedName>
    <definedName name="_xlnm.Print_Area" localSheetId="6">'Felületképzés'!$A:$I</definedName>
    <definedName name="_xlnm.Print_Area" localSheetId="1">'Helyszíni beton és vasbeton mun'!$A:$I</definedName>
    <definedName name="_xlnm.Print_Area" localSheetId="4">'Hideg- és melegburkolatok készí'!$A:$I</definedName>
    <definedName name="_xlnm.Print_Area" localSheetId="0">'Összesítő'!$A:$C</definedName>
    <definedName name="_xlnm.Print_Area" localSheetId="3">'Vakolás és rabicolás'!$A:$I</definedName>
  </definedNames>
  <calcPr fullCalcOnLoad="1"/>
</workbook>
</file>

<file path=xl/sharedStrings.xml><?xml version="1.0" encoding="utf-8"?>
<sst xmlns="http://schemas.openxmlformats.org/spreadsheetml/2006/main" count="414" uniqueCount="245">
  <si>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</si>
  <si>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</si>
  <si>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</si>
  <si>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</si>
  <si>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</si>
  <si>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</si>
  <si>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</si>
  <si>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</si>
  <si>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</si>
  <si>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</si>
  <si>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</si>
  <si>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</si>
  <si>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31-000-13.2</t>
  </si>
  <si>
    <t>m2</t>
  </si>
  <si>
    <t>Beton aljzatok, járdák bontása 10 cm vastagságig, kavicsbetonból, salakbetonból</t>
  </si>
  <si>
    <t>31-032-1.3.2-0212511</t>
  </si>
  <si>
    <t>Felület-előkészítés alapfelület előkészítése (kellősítése) tapadóhíddal, a gyártó előírása alapján felhordva, 1 rétegben LB-Knauf KONTAKT ZE/Tapadóhíd cementesztrichhez, Cikkszám: K006190001</t>
  </si>
  <si>
    <t>31-032-2.1.2.1-0212502</t>
  </si>
  <si>
    <t>Kontaktesztrich készítése kézi feldolgozással, cementbázisú esztrichből C20 szilárdsági osztálynak megfelelően, 3-4 cm vastagságban LB-Knauf Estrich ZE20 cementesztrich, gyárilag előkevert szárazhabarcs, Cikkszám: K00619621</t>
  </si>
  <si>
    <t>Munkanem összesen:</t>
  </si>
  <si>
    <t>Helyszíni beton és vasbeton munka</t>
  </si>
  <si>
    <t>33-011-1.2.1.1.1.1.1-0120051</t>
  </si>
  <si>
    <t>Válaszfal építése, pórusbeton termékekből, normál elemekből, 100 mm falvastagságban, 600x200x100 mm-es méretű kézi falazóelemből (fugavastagság 10 mm), falazó, cementes mészhabarcsba falazva YTONG válaszfalelem, Pve jelű,600x200x100 mm M 1 (Hf10-mc)</t>
  </si>
  <si>
    <t>falazó, cementes mészhabarcs, mészpéppel</t>
  </si>
  <si>
    <t>Falazás és egyéb kőművesmunka</t>
  </si>
  <si>
    <t>36-000-1.1.2</t>
  </si>
  <si>
    <t>Vakolat leverése oldalfalról vagy mennyezetről 1,5 cm vastagságig falazó, meszes cementhabarcs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</si>
  <si>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</si>
  <si>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</si>
  <si>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36-001-31.2.1.1-0550080</t>
  </si>
  <si>
    <t>Homlokzatvakolat készítése külső, vakoló cementes mészhabarcs alapréteggel, 2 cm vastagságban, kőporos fröcsköléssel, felületképző, fröcskölt cementes habarccsal, egy színben Hs10-mc, felületképző, fröcskölt cementes mészhabarccsal, Hvh5-mc, külső,</t>
  </si>
  <si>
    <t>vakoló cementes mészhabarcs alapréteggel</t>
  </si>
  <si>
    <t>36-001-31.2.3.2.1-0550080</t>
  </si>
  <si>
    <t>Homlokzatvakolat készítése külső, vakoló cementes mészhabarcs alapréteggel, 2 cm vastagságban, nemesvakolat felső réteggel, kapart felülettel, egy színben Hs15-mc, felületképző, cementes mészhabarccsal (nemesvakolat), Hvh5-mc, külső, vakoló cementes</t>
  </si>
  <si>
    <t>mészhabarcs alapréteggel</t>
  </si>
  <si>
    <t>36-002-3-0415916</t>
  </si>
  <si>
    <t>Mélyalapozók, vakolatszilárdítók felhordása, kézi erővel Baumit Tiefengrund Mélyalapozó, Cikkszám: 953208</t>
  </si>
  <si>
    <t>36-002-13-0418301</t>
  </si>
  <si>
    <t>Szellőző, szárító vakolat alapozók felhordása, falazatok vakolatfelújításához Capatect Saniersystem 030 szárazhabarcs, cementszürke</t>
  </si>
  <si>
    <t>36-003-1.1.1.1.1-0415920</t>
  </si>
  <si>
    <t>Oldalfalvakolat készítése, kézi felhordással, zsákos kiszerelésű szárazhabarcsból, sima, normál mész-cement vakolat, 1 cm vastagságban Baumit UniPutz (Uni vakolat), Cikkszám: 152203</t>
  </si>
  <si>
    <t>36-003-1.1.1.1.2-0415920</t>
  </si>
  <si>
    <t>Oldalfalvakolat készítése, kézi felhordással, zsákos kiszerelésű szárazhabarcsból, sima, normál mész-cement vakolat, többlet minden további 1 cm vastagságban Baumit UniPutz (Uni vakolat), Cikkszám: 152203</t>
  </si>
  <si>
    <t>36-003-2.1.1.2.1-0415920</t>
  </si>
  <si>
    <t>Mennyezetvakolat készítése, kézi felhordással, zsákos kiszerelésű szárazhabarcsból, sima, könnyített mész-cement vakolat, 1 cm vastagságban Baumit UniPutz (Uni vakolat), Cikkszám: 152203</t>
  </si>
  <si>
    <t>36-005-2.1.1.1.2</t>
  </si>
  <si>
    <t>Egyrétegű színezett nemesvakolatok készítése  (külön alapvakolat alkalmazása nélkül), végleges struktúrával, kézi felhordással, előkevert szárazhabarcsból, függőleges felületen, kapart felülettel, 2 cm vastagságban</t>
  </si>
  <si>
    <t>36-090-1.1.1-0550040</t>
  </si>
  <si>
    <t>Vakolatjavítás oldalfalon, tégla-, beton-, kőfelületen vagy építőlemezen, a meglazult, sérült vakolat előzetes leverésével, hiánypótlás 5% alatt Hvb8-mc, beltéri, vakoló cementes mészhabarcs mészpéppel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</si>
  <si>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</si>
  <si>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</si>
  <si>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36-090-1.1.3-0550040</t>
  </si>
  <si>
    <t>Vakolatjavítás oldalfalon, tégla-, beton-, kőfelületen vagy építőlemezen, a meglazult, sérült vakolat előzetes leverésével, hiánypótlás 25% felett Hvb8-mc, beltéri, vakoló cementes mészhabarcs mészpéppel</t>
  </si>
  <si>
    <t>36-090-1.3.1.1-0550040</t>
  </si>
  <si>
    <t>Vakolatjavítás mennyezeten, sík vasbeton téglabetétes, téglatálcás födémen, íves boltozaton  vagy építőelemen a meglazult, sérült vakolat leverésével, hiánypótlás 5% alatt Hvb8-mc, beltéri, vakoló cementes mészhabarcs mészpéppel</t>
  </si>
  <si>
    <t>36-090-1.3.2.1-0550040</t>
  </si>
  <si>
    <t>Vakolatjavítás mennyezeten, kettős nádazású felületen nádszövetpótlással,  a meglazult, sérült vakolat előzetes leverésével, hiánypótlás 5% alatt Hvb8-mc, belső, vakoló cementes mészhabarccsal</t>
  </si>
  <si>
    <t>36-090-1.3.3.1-0550040</t>
  </si>
  <si>
    <t>Vakolatjavítás mennyezeten, poroszsüveg-boltozaton, síkra vakolva,  a meglazult, sérült vakolat előzetes leverésével, hiánypótlás 5% alatt Hvb8-mc, beltéri, vakoló cementes mészhabarcs mészpéppel</t>
  </si>
  <si>
    <t>36-090-4.1.2</t>
  </si>
  <si>
    <t>m</t>
  </si>
  <si>
    <t>Homlokzati nyíláskeret javítása, sarokösszedolgozással, 15 cm kiterített szélességig, hiánypótlás 5-25% között</t>
  </si>
  <si>
    <t>Vakolás és rabicolás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</si>
  <si>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</si>
  <si>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</si>
  <si>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</si>
  <si>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</si>
  <si>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42-000-3.1.2</t>
  </si>
  <si>
    <t>Fa-, hézagmentes műanyag- és szőnyegburkolatok bontása, fapadló burkolatok, hajópadló 22 mm vastag deszkából vagy rövid svéd padló</t>
  </si>
  <si>
    <t>42-000-3.4</t>
  </si>
  <si>
    <t>Fa-, hézagmentes műanyag- és szőnyegburkolatok bontása, gumilemez vagy PVC burkolat tekercsből, lapokból vagy lépcsőn betétként</t>
  </si>
  <si>
    <t>42-000-3.5</t>
  </si>
  <si>
    <t>Fa-, hézagmentes műanyag- és szőnyegburkolatok bontása, PVC falszegély</t>
  </si>
  <si>
    <t>42-000-3.7</t>
  </si>
  <si>
    <t>Fa-, hézagmentes műanyag- és szőnyegburkolatok bontása, lambéria, fal-, mennyezetburkolat</t>
  </si>
  <si>
    <t>42-000-6.2</t>
  </si>
  <si>
    <t>Egyéb bontások, ragasztott padlóburkolat aljzatának portalanítása, a maradék ragasztószer oldószeres eltávolítása, maratása, felkaparása</t>
  </si>
  <si>
    <t>42-002-1.6.5-0512003</t>
  </si>
  <si>
    <t>Padlóburkolat készítése, mázas kerámia vagy márványlapokból, ágyazó, meszes cementhabarcsba fektetve, 30x30 cm-es 30x30 cm-es mázas kerámia átlagár</t>
  </si>
  <si>
    <t>42-002-2.1.2.4-0512053</t>
  </si>
  <si>
    <t>Lábazatburkolat készítése, egyenes, egysoros kivitelben, ágyazó, meszes cementhabarcsba fektetve, mázas kerámia- vagy márványlapokból, 15x30 cm-es, 15 cm szélességben 15x30 cm-es mázas kerámia átlagár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</si>
  <si>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</si>
  <si>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</si>
  <si>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42-011-2.1.1.4.1-0212045</t>
  </si>
  <si>
    <t>Padlóburkolat hordozószerkezetének felületelőkészítése beltérben, beton alapfelületen önterülő felületkiegyenlítés készítése 5 mm átlagos rétegvastagságban LB-Knauf NIVOBOND 3-15/Bond önterülő padlókiegyenlítő, beltéri, 3-15 mm, Cikkszám: K00618011</t>
  </si>
  <si>
    <t>42-012-1.1.1.1.1.2-0212001</t>
  </si>
  <si>
    <t xml:space="preserve">Fal-, pillér-, oszlopburkolat készítése beltérben, tégla, beton, vakolt alapfelületen, mázas kerámiával, kötésben vagy hálósan, 3-5 mm vtg. ragasztóba rakva, 1-10 mm fugaszélességgel, 10x10 - 20x20 cm közötti lapmérettel LB-Knauf BASIS/Bázis ragasztó, EN </t>
  </si>
  <si>
    <t>12004 szerinti C1T minősítéssel, beltéri-fagyálló lapokhoz, Cikkszám: K00617011 LB-Knauf Colorin fugázó, EN 13888 szerinti CG2 minősítéssel, fehér, Cikkszám: K00625***</t>
  </si>
  <si>
    <t>42-022-1.1.1.2.1.1-0212003</t>
  </si>
  <si>
    <t>Padlóburkolat készítése, beltérben, tégla, beton, vakolt alapfelületen, gres, kőporcelán lappal, kötésben vagy hálósan, 3-5 mm vtg. ragasztóba rakva, 1-10 mm fugaszélességgel, 20x20 - 40x40 cm közötti lapmérettel LB-Knauf GRES/Gres ragasztó, EN 12004</t>
  </si>
  <si>
    <t>szerinti C2TE minősítéssel, kül- és beltérbe, fagyálló, padlófűtéshez is, Cikkszám: K00617801 LB-Knauf Colorin flex fugázó, EN 13888 szerinti CG2 minősítéssel, fehér, Cikkszám: K00630***</t>
  </si>
  <si>
    <t>42-022-2.1.2.1.1-0212003</t>
  </si>
  <si>
    <t>Lábazatburkolat készítése, beltérben, gres, kőporcelán lappal, egyenes, egysoros kivitelben, 3-5 mm ragasztóba rakva, 1-10 mm fugaszélességgel, 10 cm magasságig, 20x20 - 40×40 cm közötti lapmérettel LB-Knauf GRES/Gres ragasztó, EN 12004 szerinti C2TE</t>
  </si>
  <si>
    <t>minősítéssel, kül- és beltérbe, fagyálló, padlófűtéshez is, Cikkszám: K00617801 LB-Knauf Colorin flex fugázó, EN 13888 szerinti CG2 minősítéssel, fehér, Cikkszám: K00630***</t>
  </si>
  <si>
    <t>42-042-4.3.2</t>
  </si>
  <si>
    <t>Parkettafektetés laminált padló (parkettapanel) úsztatott fektetése kiegyenlített aljzatra, (szegélyléccel együtt) ragasztás nélkül, hangszigetelt réteggel ellátva</t>
  </si>
  <si>
    <t>42-042-6.1.2.1-0311143</t>
  </si>
  <si>
    <t>Kisegítő- és részmunkák, parketta csiszolása és lakkozása, nagy igénybevételre, oldószeres lakkal MUREXIN Alapozó gél LM és PU lakkhoz + MUREXIN PU 2K lakk, selyemmatt</t>
  </si>
  <si>
    <t>42-042-11.1-0312183</t>
  </si>
  <si>
    <t>PVC burkolat fektetése kiegyenlített aljzatra, habosított, heterogén PVC-lemezből (ragasztó anyag külön tételben kiírva) Tarkett Acczent Excellence 70 Opal heterogén PVC burkolat, PUR felületnemesítés, 2,20 mm vtg., 0,7 mm kopt. rtg., 2 m x 23 m, 21 szín</t>
  </si>
  <si>
    <t>42-090-6.4.1.1-0110802</t>
  </si>
  <si>
    <t>db</t>
  </si>
  <si>
    <t>Fa-, hézagmentes és műanyagburkolatok javítása, parketta burkolatok javítása, egyes elemek kivésése és pótlása, szegezett normál parketta burkolatból, 22 mm vastagságig Csaphornyos parketta, 22 mm, osztályozott, (O), tölgy, natúr, Mecsekparkett</t>
  </si>
  <si>
    <t>42-090-6.4.5.1-0110802</t>
  </si>
  <si>
    <t>42-090-6.7.1</t>
  </si>
  <si>
    <t>Fa-, hézagmentes és műanyagburkolatok javítása, régi vagy javított parketta burkolat felújítása, gépi csiszolással</t>
  </si>
  <si>
    <r>
      <t>Fa-, hézagmentes és műanyagburkolatok javítása, parketta burkolatok javítása, egyes elemek kivésése és pótlása, parketta burkolat javítása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vakpadlóra szegezett, normál parketta burkolat Csaphornyos parketta fóliás 22 mm tölgy natúr</t>
    </r>
  </si>
  <si>
    <t>Hideg- és melegburkolatok készítése, aljzat előkészítés</t>
  </si>
  <si>
    <t>44-000-1.1</t>
  </si>
  <si>
    <t>44-000-1.2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</si>
  <si>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</si>
  <si>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</si>
  <si>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75x210 cm</t>
  </si>
  <si>
    <t>44-001-1.1.1.1-0131034</t>
  </si>
  <si>
    <t>tokkal, kilincs nélkül, 90x210 cm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</si>
  <si>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</si>
  <si>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</si>
  <si>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nélkül, 100x210 cm</t>
  </si>
  <si>
    <t>44-002-2-0184103</t>
  </si>
  <si>
    <t>Fa ablakdeszka, könyöklő, elhelyezése (szereléssel) Ablakdeszka, alapozott, 150 x 20 mm</t>
  </si>
  <si>
    <t>44-090-1.1</t>
  </si>
  <si>
    <t>44-090-11.10-0213062</t>
  </si>
  <si>
    <t>pár</t>
  </si>
  <si>
    <t>Ajtószerelvények pótlása, cseréje, beltéri kilincs és cím vagy rozetta HOPPE beltéri kilincs és cím, fehér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</si>
  <si>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</si>
  <si>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</si>
  <si>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</si>
  <si>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Meglévő mindenféle nyílászáró szerkezet kisebb javítása  faanyag- és/vagy vasalatpótlással, 1,2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vasalatpótlással</t>
    </r>
  </si>
  <si>
    <t>Fa- és műanyag szerkezet elhelyezése</t>
  </si>
  <si>
    <t>47-000-1.1.1.1</t>
  </si>
  <si>
    <t>100 m2</t>
  </si>
  <si>
    <t>Belső festéseknél felület előkészítése, részmunkák; többrétegű meszelés lekaparása bármilyen padozatú helyiségben, tagolatlan felületen</t>
  </si>
  <si>
    <t>47-000-1.2.1.1</t>
  </si>
  <si>
    <t>Belső festéseknél felület előkészítése, részmunkák; többrétegű enyves festék lekaparása és lemosása, bármilyen padozatú helyiségben, tagolatlan felületen</t>
  </si>
  <si>
    <t>47-000-1.3.1.1</t>
  </si>
  <si>
    <t>Belső festéseknél felület előkészítése, részmunkák; vizes diszperziós falfesték lekaparása, bármilyen padozatú helységben, tagolatlan felületen</t>
  </si>
  <si>
    <t>47-000-1.4.1.1.1</t>
  </si>
  <si>
    <t>Belső festéseknél felület előkészítése, részmunkák; régi olajfesték eltávolítása falfelületről, lekaparással, spatulával, bármilyen padozatú helyiségben, tagolatlan felületen</t>
  </si>
  <si>
    <t>47-000-1.6.1.1</t>
  </si>
  <si>
    <t>Belső festéseknél felület előkészítése, részmunkák; penészgátló felhordása új vagy lekapart felületen, vakolt, tagolatlan felületen</t>
  </si>
  <si>
    <t>47-000-1.21.2.1.1.1-0320612</t>
  </si>
  <si>
    <t>Belső festéseknél felület előkészítése, részmunkák; glettelés, műanyag kötőanyagú glettel (simítótapasszal), vakolt felületen, bármilyen padozatú helyiségben, tagolatlan felületen NIVELIN por alakú beltéri glett</t>
  </si>
  <si>
    <t>47-000-4.4.1.1-0120509</t>
  </si>
  <si>
    <t>Acélfelületek mázolásának előkészítő és részmunkái; kézi rozsdamentesítés, acél nyílászáró szerkezeten, könnyű rozsdásodás esetén Supralux lakkbenzin higító, EAN: 5992454205023</t>
  </si>
  <si>
    <t>47-000-4.4.4.1-0120509</t>
  </si>
  <si>
    <t>Acélfelületek mázolásának előkészítő és részmunkái; kézi rozsdamentesítés, rácson, korláton, kerítésen, sodronyhálón, könnyű rozsdásodás esetén Supralux lakkbenzin higító, EAN: 5992454205023</t>
  </si>
  <si>
    <t>47-000-4.4.6.1-0120509</t>
  </si>
  <si>
    <t>Acélfelületek mázolásának előkészítő és részmunkái; kézi rozsdamentesítés, fűtőtesten, 80 NÁ feletti csövön, könnyű rozsdásodás esetén Supralux lakkbenzin higító, EAN: 5992454205023</t>
  </si>
  <si>
    <t>47-000-7.1.2.2</t>
  </si>
  <si>
    <t>Fafelületek mázolásának előkészítő és részmunkái; régi olajmázolás eltávolítása fa nyílászáró szerkezetről, lekaparással (raskettázás), tagolt felületről</t>
  </si>
  <si>
    <t>47-000-7.2.1.2-0120021</t>
  </si>
  <si>
    <t>Fafelületek mázolásának előkészítő és részmunkái; fafelület beeresztő alapozása egy rétegben, félolajjal, tagolt felületen Trilak Félolaj beeresztő és pórustömítő</t>
  </si>
  <si>
    <t>47-000-7.3.2-0150113</t>
  </si>
  <si>
    <t>Fafelületek mázolásának előkészítő és részmunkái; simító tapaszolás fafelületen, egyszeri és minden további, tagolt felületen Unikitt Mestertapasz, EAN: 5995061595457</t>
  </si>
  <si>
    <t>47-010-3.1.1-0151801</t>
  </si>
  <si>
    <t>Enyhén porózus, nedvszívó, gyengén homokosodó falfelületek felületmegerősítő mélyalapozása, vizes-diszperziós mélyalapozóval, tagolatlan felületen Héra falfix vizes diszperziós mélyalapozó, EAN: 5995061648627</t>
  </si>
  <si>
    <t>47-011-1.5.1.1.1-0159008</t>
  </si>
  <si>
    <t>Mészfestések, korszerű gyári készrekevert fehér vagy színes mészfestékkel, egy színben, tagolatlan sima felületen, két rétegben BIO beltéri falfesték</t>
  </si>
  <si>
    <t>47-011-5.2.2.1-0141882</t>
  </si>
  <si>
    <t>Olajfestések, lenolaj kötőanyagú, fehér vagy színes falfestékkel, ásványi alapfelületen,  két rétegben, tagolatlan sima felületen Biopin falfesték légzésaktív, fehér, Nr. 15002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</si>
  <si>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</si>
  <si>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</si>
  <si>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47-011-15.4.1.1-0151532</t>
  </si>
  <si>
    <t>Diszperziós festés latex bázisú, fehér vagy gyárilag színezett vízzel hígítható falfestékkel, megfelelően előkészített alapfelületen, vakolaton, két rétegben, tagolatlan sima felületen HARMONI NIX matt latexfesték, fehér</t>
  </si>
  <si>
    <t>47-021-12.1.1-0131032</t>
  </si>
  <si>
    <t>Korróziógátló alapozás acél nyílászáró szerkezeten, műgyanta kötőanyagú, oldószertartalmú festékkel Supralux Koralkyd korroziógátló alapozó, vörös, EAN: 5992451106033</t>
  </si>
  <si>
    <t>47-021-12.3.1-0131032</t>
  </si>
  <si>
    <t>Korróziógátló alapozás rácson, korláton, kerítésen, sodronyhálón, műgyanta kötőanyagú, oldószertartalmú festékkel Supralux Koralkyd korroziógátló alapozó, vörös, EAN: 5992451106033</t>
  </si>
  <si>
    <t>47-021-12.4.1-0131032</t>
  </si>
  <si>
    <t>Korróziógátló alapozás cső és regisztercső felületén (NÁ 80-ig), függesztőn és tartóvason, sormosdó állványzaton, műgyanta kötőanyagú, oldószertartalmú festékkel Supralux Koralkyd korroziógátló alapozó, vörös, EAN: 5992451106033</t>
  </si>
  <si>
    <t>47-021-31.1.1-0130361</t>
  </si>
  <si>
    <t>Acélfelületek átvonó festése acél nyílászáró szerkezeten, műgyanta kötőanyagú, oldószeres festékkel Trinát magasfényű zománcfesték, fehér 100, EAN: 5995061119042</t>
  </si>
  <si>
    <t>47-021-31.2.1-0130361</t>
  </si>
  <si>
    <t>Acélfelületek átvonó festése acélszerkezeten, nagyobb acélfelületen műgyanta kötőanyagú, oldószeres festékkel Trinát magasfényű zománcfesték, fehér 100, EAN: 5995061119042</t>
  </si>
  <si>
    <t>47-021-31.3.1-0130361</t>
  </si>
  <si>
    <t>Acélfelületek átvonó festése rácson, korláton, kerítésen, sodronyhálón műgyanta kötőanyagú, oldószeres festékkel Trinát magasfényű zománcfesték, fehér 100, EAN: 5995061119042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</si>
  <si>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</si>
  <si>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</si>
  <si>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47-031-1.1.1.2-0130701</t>
  </si>
  <si>
    <t>Belső fafelületek alapmázolása, műgyantabázisú (alkid) oldószertartalmú alapozóval, tagolt felületen Trinát alapozófesték, fehér 100, EAN: 5995061117031</t>
  </si>
  <si>
    <t>47-031-1.3.1.2-0130701</t>
  </si>
  <si>
    <t>Belső fafelületek fedőmázolása, műgyantabázisú (alkid) oldószertartalmú alapozóval, tagolt felületen Trinát alapozófesték, fehér 100, EAN: 5995061117031</t>
  </si>
  <si>
    <t>47-031-1.5.1.2-0130361</t>
  </si>
  <si>
    <t>Belső fafelületek zománclakkozása, műgyantabázisú (alkid) oldószertartalmú zománccal, tagolt felületen Trinát magasfényű zománcfesték, fehér 100, EAN: 5995061119042</t>
  </si>
  <si>
    <t>47-031-3.15.1.1.2-0130701</t>
  </si>
  <si>
    <t>Külső fafelületek mázolása fa nyílászáró szerkezeten, műgyantabázisú (alkid) bevonóanyaggal, két rétegben, tagolt felületen Trinát alapozófesték, fehér 100, EAN: 5995061117031</t>
  </si>
  <si>
    <t>Felületképzés</t>
  </si>
  <si>
    <t>49-001-11.1.4.3.2-0123261</t>
  </si>
  <si>
    <t>Méretre készített műanyag redőny felszerelése, vezetősínek, zárósín és javítófedél fehér, ezüst vagy barna színben, utólagos szerelésű, külső, látszó tokos, gurtnis hajtással, 4,01-6,00 m kerület között Műanyag redőny 37 mm, külső tokos, 45x60 mm</t>
  </si>
  <si>
    <t>lefutólábbal, 90x150 cm, 14 féle színben</t>
  </si>
  <si>
    <t>49-001-11.1.4.3.2-0123268</t>
  </si>
  <si>
    <t>lefutólábbal, 120x150 cm, 14 féle színben</t>
  </si>
  <si>
    <t>49-001-11.1.4.3.2-0123269</t>
  </si>
  <si>
    <t>lefutólábbal, 120x180 cm, 14 féle színben</t>
  </si>
  <si>
    <t>49-001-11.1.4.3.2-0123275</t>
  </si>
  <si>
    <t>lefutólábbal, 150x150 cm, 14 féle színben</t>
  </si>
  <si>
    <t>49-091-1.5.2-0190804</t>
  </si>
  <si>
    <t>Méretre készített szúnyogháló felszerelése, fehér, ezüst vagy barna színű keretben, fix keretes szúnyogháló ablakra vagy erkélyajtóra, közvetlen tokra csavarozva, 4,01-6,00 m kerület között Hella SIR A fix keretes szúnyogháló  60x150 cm, antracit színben</t>
  </si>
  <si>
    <t>49-091-1.5.2-0190814</t>
  </si>
  <si>
    <t>Méretre készített szúnyogháló felszerelése, fehér, ezüst vagy barna színű keretben, fix keretes szúnyogháló ablakra vagy erkélyajtóra, közvetlen tokra csavarozva, 4,01-6,00 m kerület között Hella SIR A fix keretes szúnyogháló  90x150 cm, antracit színben</t>
  </si>
  <si>
    <t>49-091-1.5.2-0190834</t>
  </si>
  <si>
    <t>Méretre készített szúnyogháló felszerelése, fehér, ezüst vagy barna színű keretben, fix keretes szúnyogháló ablakra vagy erkélyajtóra, közvetlen tokra csavarozva, 4,01-6,00 m kerület között Hella SIR A fix keretes szúnyogháló 150x150 cm, antracit színben</t>
  </si>
  <si>
    <t>Árnyékolók beépítése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</si>
  <si>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</si>
  <si>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</si>
  <si>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</si>
  <si>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</si>
  <si>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</si>
  <si>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</si>
  <si>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</si>
  <si>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</si>
  <si>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82-000-4.11.1.1</t>
  </si>
  <si>
    <t>Gáz- és fűtésszerelési berendezési tárgyak leszerelése, fűtésszerelési berendezési tárgyak acéllemez radiátor, 10 tagig</t>
  </si>
  <si>
    <t>82-009-2.1.1.1-0214053</t>
  </si>
  <si>
    <t>Mosogató elhelyezése és bekötése, hideg-meleg vízre, háztartási mosogatók, csaptelep és bűzelzáró nélkül, bútorba beépített, egymedencés Rozsdamentes lemez mosogató, 404x374 mm, egymedencés, beépíthető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</si>
  <si>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</si>
  <si>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</si>
  <si>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</si>
  <si>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</si>
  <si>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82-009-13.1-0336863</t>
  </si>
  <si>
    <t>WC öblítőtartály felszerelése és bekötése, falsík elé szerelhető, műanyag UNITAR WC falsík előtti öblítőtartály takarék leállítógombbal, fehér, Cikkszám: 635242</t>
  </si>
  <si>
    <t>82-009-17.1-0110161</t>
  </si>
  <si>
    <t>Berendezési tárgyak szerelvényeinek felszerelése, sarokszelep szerelés MOFÉM sárgaréz sarokszelep 1/2"-1/2" sárgaréz, krómozott, 10 bar, Kód: 163-0002-00</t>
  </si>
  <si>
    <t>82-009-19.3.2-0318062</t>
  </si>
  <si>
    <t>Csaptelepek és szerelvényeinek felszerelése, mosdócsaptelepek, álló illetve süllyesztett mosdócsaptelep MOFÉM Mambó-5 egykaros mosdócsaptelep, ECO kerámia vezérlőegység forrázás elleni védelemmel, kr. leeresztőszeleppel, kód: 150-0034-00</t>
  </si>
  <si>
    <t>82-009-19.5.2-0318039</t>
  </si>
  <si>
    <t>Csaptelepek és szerelvényeinek felszerelése, mosogató csaptelepek, álló, illetve süllyesztett mosogató csaptelep MOFÉM Junior egykaros álló mosogatócsaptelep, ECO kerámia vezérlőegység forrázás elleni védelemmel, kr., kód: 652-0042-00</t>
  </si>
  <si>
    <t>82-009-31.1.1-0135003</t>
  </si>
  <si>
    <t>Vizes berendezési tárgyak bűzelzáróinak felszerelése, falikúthoz-mosogatóhoz DN 40 HL100G/40, Konyhai szifon DN40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</si>
  <si>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</si>
  <si>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</si>
  <si>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Épületgépészeti szerelvények és berendezések szerelése</t>
  </si>
  <si>
    <t>Összesen:</t>
  </si>
  <si>
    <t xml:space="preserve">                                       </t>
  </si>
  <si>
    <t xml:space="preserve">A munka leírása:                       </t>
  </si>
  <si>
    <t>Aláírás</t>
  </si>
  <si>
    <t>MÁV-START Zrt.</t>
  </si>
  <si>
    <t>1087 Budapest</t>
  </si>
  <si>
    <t>Könyves Kálmán Krt. 54-60</t>
  </si>
  <si>
    <t>javító munkák elvégzése</t>
  </si>
  <si>
    <t>MÁV-START Zrt. által használt ingatlanokban 2020-2021 évben végzett munkakörülmény</t>
  </si>
  <si>
    <t>Ajánlatkérő</t>
  </si>
  <si>
    <t>Ajánlattevő</t>
  </si>
  <si>
    <t>2. rész Debrecen régióhoz tartozó telephelyek</t>
  </si>
  <si>
    <t>Nettó ajánlati összár (nettó Ft)
A Felolvasólap 1. értékelési szempontjában feltüntetendő érték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</si>
</sst>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sz val="10"/>
      <color rgb="FF00B050"/>
      <name val="Times New Roman CE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/>
    </xf>
    <xf numFmtId="0" fontId="40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2" fillId="0" borderId="11" xfId="0" applyFont="1" applyBorder="1" applyAlignment="1">
      <alignment horizontal="center" vertical="top"/>
    </xf>
    <xf numFmtId="0" fontId="44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zoomScalePageLayoutView="0" workbookViewId="0" topLeftCell="A1">
      <selection activeCell="C24" sqref="C24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2" customFormat="1" ht="15.75">
      <c r="A1" s="12" t="s">
        <v>241</v>
      </c>
      <c r="C1" s="12" t="s">
        <v>242</v>
      </c>
    </row>
    <row r="2" spans="1:4" ht="15.75">
      <c r="A2" s="12" t="s">
        <v>236</v>
      </c>
      <c r="B2" s="12"/>
      <c r="C2" s="12" t="s">
        <v>233</v>
      </c>
      <c r="D2" s="12"/>
    </row>
    <row r="3" spans="1:4" ht="15.75">
      <c r="A3" s="12" t="s">
        <v>237</v>
      </c>
      <c r="B3" s="12"/>
      <c r="C3" s="12"/>
      <c r="D3" s="12"/>
    </row>
    <row r="4" spans="1:4" ht="15.75">
      <c r="A4" s="12" t="s">
        <v>238</v>
      </c>
      <c r="B4" s="12"/>
      <c r="C4" s="12"/>
      <c r="D4" s="12"/>
    </row>
    <row r="5" spans="1:4" ht="15.75">
      <c r="A5" s="11"/>
      <c r="B5" s="12"/>
      <c r="C5" s="12"/>
      <c r="D5" s="12"/>
    </row>
    <row r="6" spans="1:4" ht="15.75">
      <c r="A6" s="12" t="s">
        <v>233</v>
      </c>
      <c r="B6" s="12"/>
      <c r="C6" s="12" t="s">
        <v>233</v>
      </c>
      <c r="D6" s="12"/>
    </row>
    <row r="7" spans="1:4" ht="15.75">
      <c r="A7" s="12" t="s">
        <v>233</v>
      </c>
      <c r="B7" s="12"/>
      <c r="C7" s="12"/>
      <c r="D7" s="12"/>
    </row>
    <row r="8" spans="1:4" ht="15.75">
      <c r="A8" s="12" t="s">
        <v>234</v>
      </c>
      <c r="B8" s="12"/>
      <c r="C8" s="12"/>
      <c r="D8" s="12"/>
    </row>
    <row r="9" spans="1:4" ht="15.75">
      <c r="A9" s="12" t="s">
        <v>240</v>
      </c>
      <c r="B9" s="12"/>
      <c r="C9" s="12"/>
      <c r="D9" s="12"/>
    </row>
    <row r="10" spans="1:4" ht="15.75">
      <c r="A10" s="12" t="s">
        <v>239</v>
      </c>
      <c r="B10" s="12"/>
      <c r="C10" s="12"/>
      <c r="D10" s="12"/>
    </row>
    <row r="11" spans="1:4" ht="15.75">
      <c r="A11" s="12"/>
      <c r="B11" s="12"/>
      <c r="C11" s="12"/>
      <c r="D11" s="12"/>
    </row>
    <row r="12" s="12" customFormat="1" ht="15.75">
      <c r="A12" s="12" t="s">
        <v>243</v>
      </c>
    </row>
    <row r="13" s="12" customFormat="1" ht="15.75"/>
    <row r="14" spans="1:3" s="16" customFormat="1" ht="15.75">
      <c r="A14" s="18" t="s">
        <v>0</v>
      </c>
      <c r="B14" s="19" t="s">
        <v>1</v>
      </c>
      <c r="C14" s="19" t="s">
        <v>2</v>
      </c>
    </row>
    <row r="15" spans="1:3" s="17" customFormat="1" ht="15.75">
      <c r="A15" s="20" t="s">
        <v>20</v>
      </c>
      <c r="B15" s="20">
        <f>'Helyszíni beton és vasbeton mun'!H8</f>
        <v>0</v>
      </c>
      <c r="C15" s="20">
        <f>'Helyszíni beton és vasbeton mun'!I8</f>
        <v>0</v>
      </c>
    </row>
    <row r="16" spans="1:3" s="17" customFormat="1" ht="15.75">
      <c r="A16" s="20" t="s">
        <v>24</v>
      </c>
      <c r="B16" s="20">
        <f>'Falazás és egyéb kőművesmunka'!H5</f>
        <v>0</v>
      </c>
      <c r="C16" s="20">
        <f>'Falazás és egyéb kőművesmunka'!I5</f>
        <v>0</v>
      </c>
    </row>
    <row r="17" spans="1:3" s="17" customFormat="1" ht="15.75">
      <c r="A17" s="20" t="s">
        <v>62</v>
      </c>
      <c r="B17" s="20">
        <f>'Vakolás és rabicolás'!H38</f>
        <v>0</v>
      </c>
      <c r="C17" s="20">
        <f>'Vakolás és rabicolás'!I38</f>
        <v>0</v>
      </c>
    </row>
    <row r="18" spans="1:3" s="17" customFormat="1" ht="31.5">
      <c r="A18" s="20" t="s">
        <v>107</v>
      </c>
      <c r="B18" s="20">
        <f>'Hideg- és melegburkolatok készí'!H45</f>
        <v>0</v>
      </c>
      <c r="C18" s="20">
        <f>'Hideg- és melegburkolatok készí'!I45</f>
        <v>0</v>
      </c>
    </row>
    <row r="19" spans="1:3" s="17" customFormat="1" ht="15.75">
      <c r="A19" s="20" t="s">
        <v>128</v>
      </c>
      <c r="B19" s="20">
        <f>'Fa- és műanyag szerkezet elhely'!H21</f>
        <v>0</v>
      </c>
      <c r="C19" s="20">
        <f>'Fa- és műanyag szerkezet elhely'!I21</f>
        <v>0</v>
      </c>
    </row>
    <row r="20" spans="1:3" s="17" customFormat="1" ht="15.75">
      <c r="A20" s="20" t="s">
        <v>186</v>
      </c>
      <c r="B20" s="20">
        <f>Felületképzés!H58</f>
        <v>0</v>
      </c>
      <c r="C20" s="20">
        <f>Felületképzés!I58</f>
        <v>0</v>
      </c>
    </row>
    <row r="21" spans="1:3" s="17" customFormat="1" ht="15.75">
      <c r="A21" s="20" t="s">
        <v>202</v>
      </c>
      <c r="B21" s="20">
        <f>'Árnyékolók beépítése'!H20</f>
        <v>0</v>
      </c>
      <c r="C21" s="20">
        <f>'Árnyékolók beépítése'!I20</f>
        <v>0</v>
      </c>
    </row>
    <row r="22" spans="1:3" s="17" customFormat="1" ht="31.5">
      <c r="A22" s="20" t="s">
        <v>231</v>
      </c>
      <c r="B22" s="20">
        <f>'Épületgépészeti szerelvények és'!H30</f>
        <v>0</v>
      </c>
      <c r="C22" s="20">
        <f>'Épületgépészeti szerelvények és'!I30</f>
        <v>0</v>
      </c>
    </row>
    <row r="23" spans="1:3" s="16" customFormat="1" ht="15.75">
      <c r="A23" s="18" t="s">
        <v>232</v>
      </c>
      <c r="B23" s="18">
        <f>ROUND(SUM(B15:B22),0)</f>
        <v>0</v>
      </c>
      <c r="C23" s="18">
        <f>ROUND(SUM(C15:C22),0)</f>
        <v>0</v>
      </c>
    </row>
    <row r="24" spans="1:3" ht="30.75" customHeight="1">
      <c r="A24" s="21" t="s">
        <v>244</v>
      </c>
      <c r="B24" s="21"/>
      <c r="C24" s="18">
        <f>B23+C23</f>
        <v>0</v>
      </c>
    </row>
    <row r="28" s="12" customFormat="1" ht="15.75"/>
    <row r="29" spans="2:3" s="12" customFormat="1" ht="15.75">
      <c r="B29" s="15" t="s">
        <v>235</v>
      </c>
      <c r="C29" s="15"/>
    </row>
  </sheetData>
  <sheetProtection/>
  <mergeCells count="2">
    <mergeCell ref="A24:B24"/>
    <mergeCell ref="B29:C29"/>
  </mergeCells>
  <printOptions/>
  <pageMargins left="1" right="1" top="1" bottom="1" header="0.4166666666666667" footer="0.4166666666666667"/>
  <pageSetup firstPageNumber="1" useFirstPageNumber="1" fitToHeight="1" fitToWidth="1" horizontalDpi="600" verticalDpi="600" orientation="portrait" paperSize="9" scale="66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60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155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17</v>
      </c>
      <c r="C6" s="2" t="s">
        <v>18</v>
      </c>
      <c r="D6" s="6">
        <v>110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21</v>
      </c>
      <c r="C2" s="2" t="s">
        <v>22</v>
      </c>
      <c r="D2" s="6">
        <v>30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23</v>
      </c>
    </row>
    <row r="5" spans="1:9" s="9" customFormat="1" ht="12.75">
      <c r="A5" s="7"/>
      <c r="B5" s="3"/>
      <c r="C5" s="3" t="s">
        <v>19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F2" sqref="F2:G3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25</v>
      </c>
      <c r="C2" s="2" t="s">
        <v>26</v>
      </c>
      <c r="D2" s="6">
        <v>50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27</v>
      </c>
      <c r="C4" s="2" t="s">
        <v>28</v>
      </c>
      <c r="D4" s="6">
        <v>50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29</v>
      </c>
      <c r="C6" s="2" t="s">
        <v>30</v>
      </c>
      <c r="D6" s="6">
        <v>50</v>
      </c>
      <c r="E6" s="1" t="s">
        <v>13</v>
      </c>
      <c r="H6" s="6">
        <f>ROUND(D6*F6,0)</f>
        <v>0</v>
      </c>
      <c r="I6" s="6">
        <f>ROUND(D6*G6,0)</f>
        <v>0</v>
      </c>
    </row>
    <row r="7" ht="12.75">
      <c r="C7" s="2" t="s">
        <v>31</v>
      </c>
    </row>
    <row r="9" spans="1:9" ht="89.25">
      <c r="A9" s="8">
        <v>4</v>
      </c>
      <c r="B9" s="1" t="s">
        <v>32</v>
      </c>
      <c r="C9" s="2" t="s">
        <v>33</v>
      </c>
      <c r="D9" s="6">
        <v>50</v>
      </c>
      <c r="E9" s="1" t="s">
        <v>13</v>
      </c>
      <c r="H9" s="6">
        <f>ROUND(D9*F9,0)</f>
        <v>0</v>
      </c>
      <c r="I9" s="6">
        <f>ROUND(D9*G9,0)</f>
        <v>0</v>
      </c>
    </row>
    <row r="10" ht="12.75">
      <c r="C10" s="2" t="s">
        <v>34</v>
      </c>
    </row>
    <row r="12" spans="1:9" ht="38.25">
      <c r="A12" s="8">
        <v>5</v>
      </c>
      <c r="B12" s="1" t="s">
        <v>35</v>
      </c>
      <c r="C12" s="2" t="s">
        <v>36</v>
      </c>
      <c r="D12" s="6">
        <v>50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6</v>
      </c>
      <c r="B14" s="1" t="s">
        <v>37</v>
      </c>
      <c r="C14" s="2" t="s">
        <v>38</v>
      </c>
      <c r="D14" s="6">
        <v>50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7</v>
      </c>
      <c r="B16" s="1" t="s">
        <v>39</v>
      </c>
      <c r="C16" s="2" t="s">
        <v>40</v>
      </c>
      <c r="D16" s="6">
        <v>50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8</v>
      </c>
      <c r="B18" s="1" t="s">
        <v>41</v>
      </c>
      <c r="C18" s="2" t="s">
        <v>42</v>
      </c>
      <c r="D18" s="6">
        <v>50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63.75">
      <c r="A20" s="8">
        <v>9</v>
      </c>
      <c r="B20" s="1" t="s">
        <v>43</v>
      </c>
      <c r="C20" s="2" t="s">
        <v>44</v>
      </c>
      <c r="D20" s="6">
        <v>100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76.5">
      <c r="A22" s="8">
        <v>10</v>
      </c>
      <c r="B22" s="1" t="s">
        <v>45</v>
      </c>
      <c r="C22" s="2" t="s">
        <v>46</v>
      </c>
      <c r="D22" s="6">
        <v>50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3.75">
      <c r="A24" s="8">
        <v>11</v>
      </c>
      <c r="B24" s="1" t="s">
        <v>47</v>
      </c>
      <c r="C24" s="2" t="s">
        <v>48</v>
      </c>
      <c r="D24" s="6">
        <v>50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63.75">
      <c r="A26" s="8">
        <v>12</v>
      </c>
      <c r="B26" s="1" t="s">
        <v>49</v>
      </c>
      <c r="C26" s="2" t="s">
        <v>50</v>
      </c>
      <c r="D26" s="6">
        <v>50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63.75">
      <c r="A28" s="8">
        <v>13</v>
      </c>
      <c r="B28" s="1" t="s">
        <v>51</v>
      </c>
      <c r="C28" s="2" t="s">
        <v>52</v>
      </c>
      <c r="D28" s="6">
        <v>80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76.5">
      <c r="A30" s="8">
        <v>14</v>
      </c>
      <c r="B30" s="1" t="s">
        <v>53</v>
      </c>
      <c r="C30" s="2" t="s">
        <v>54</v>
      </c>
      <c r="D30" s="6">
        <v>50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63.75">
      <c r="A32" s="8">
        <v>15</v>
      </c>
      <c r="B32" s="1" t="s">
        <v>55</v>
      </c>
      <c r="C32" s="2" t="s">
        <v>56</v>
      </c>
      <c r="D32" s="6">
        <v>30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63.75">
      <c r="A34" s="8">
        <v>16</v>
      </c>
      <c r="B34" s="1" t="s">
        <v>57</v>
      </c>
      <c r="C34" s="2" t="s">
        <v>58</v>
      </c>
      <c r="D34" s="6">
        <v>50</v>
      </c>
      <c r="E34" s="1" t="s">
        <v>13</v>
      </c>
      <c r="H34" s="6">
        <f>ROUND(D34*F34,0)</f>
        <v>0</v>
      </c>
      <c r="I34" s="6">
        <f>ROUND(D34*G34,0)</f>
        <v>0</v>
      </c>
    </row>
    <row r="36" spans="1:9" ht="38.25">
      <c r="A36" s="8">
        <v>17</v>
      </c>
      <c r="B36" s="1" t="s">
        <v>59</v>
      </c>
      <c r="C36" s="2" t="s">
        <v>61</v>
      </c>
      <c r="D36" s="6">
        <v>50</v>
      </c>
      <c r="E36" s="1" t="s">
        <v>60</v>
      </c>
      <c r="H36" s="6">
        <f>ROUND(D36*F36,0)</f>
        <v>0</v>
      </c>
      <c r="I36" s="6">
        <f>ROUND(D36*G36,0)</f>
        <v>0</v>
      </c>
    </row>
    <row r="38" spans="1:9" s="9" customFormat="1" ht="12.75">
      <c r="A38" s="7"/>
      <c r="B38" s="3"/>
      <c r="C38" s="3" t="s">
        <v>19</v>
      </c>
      <c r="D38" s="5"/>
      <c r="E38" s="3"/>
      <c r="F38" s="5"/>
      <c r="G38" s="5"/>
      <c r="H38" s="5">
        <f>ROUND(SUM(H2:H37),0)</f>
        <v>0</v>
      </c>
      <c r="I38" s="5">
        <f>ROUND(SUM(I2:I37),0)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F2" sqref="F2:G4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63</v>
      </c>
      <c r="C2" s="2" t="s">
        <v>64</v>
      </c>
      <c r="D2" s="6">
        <v>100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65</v>
      </c>
      <c r="C4" s="2" t="s">
        <v>66</v>
      </c>
      <c r="D4" s="6">
        <v>100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67</v>
      </c>
      <c r="C6" s="2" t="s">
        <v>68</v>
      </c>
      <c r="D6" s="6">
        <v>100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69</v>
      </c>
      <c r="C8" s="2" t="s">
        <v>70</v>
      </c>
      <c r="D8" s="6">
        <v>100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71</v>
      </c>
      <c r="C10" s="2" t="s">
        <v>72</v>
      </c>
      <c r="D10" s="6">
        <v>100</v>
      </c>
      <c r="E10" s="1" t="s">
        <v>60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73</v>
      </c>
      <c r="C12" s="2" t="s">
        <v>74</v>
      </c>
      <c r="D12" s="6">
        <v>100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75</v>
      </c>
      <c r="C14" s="2" t="s">
        <v>76</v>
      </c>
      <c r="D14" s="6">
        <v>100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77</v>
      </c>
      <c r="C16" s="2" t="s">
        <v>78</v>
      </c>
      <c r="D16" s="6">
        <v>80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1" t="s">
        <v>79</v>
      </c>
      <c r="C18" s="2" t="s">
        <v>80</v>
      </c>
      <c r="D18" s="6">
        <v>80</v>
      </c>
      <c r="E18" s="1" t="s">
        <v>60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81</v>
      </c>
      <c r="C20" s="2" t="s">
        <v>82</v>
      </c>
      <c r="D20" s="6">
        <v>150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89.25">
      <c r="A22" s="8">
        <v>11</v>
      </c>
      <c r="B22" s="1" t="s">
        <v>83</v>
      </c>
      <c r="C22" s="2" t="s">
        <v>84</v>
      </c>
      <c r="D22" s="6">
        <v>100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89.25">
      <c r="A24" s="8">
        <v>12</v>
      </c>
      <c r="B24" s="1" t="s">
        <v>85</v>
      </c>
      <c r="C24" s="2" t="s">
        <v>86</v>
      </c>
      <c r="D24" s="6">
        <v>50</v>
      </c>
      <c r="E24" s="1" t="s">
        <v>13</v>
      </c>
      <c r="H24" s="6">
        <f>ROUND(D24*F24,0)</f>
        <v>0</v>
      </c>
      <c r="I24" s="6">
        <f>ROUND(D24*G24,0)</f>
        <v>0</v>
      </c>
    </row>
    <row r="25" ht="51">
      <c r="C25" s="2" t="s">
        <v>87</v>
      </c>
    </row>
    <row r="27" spans="1:9" ht="76.5">
      <c r="A27" s="8">
        <v>13</v>
      </c>
      <c r="B27" s="1" t="s">
        <v>88</v>
      </c>
      <c r="C27" s="2" t="s">
        <v>89</v>
      </c>
      <c r="D27" s="6">
        <v>50</v>
      </c>
      <c r="E27" s="1" t="s">
        <v>13</v>
      </c>
      <c r="H27" s="6">
        <f>ROUND(D27*F27,0)</f>
        <v>0</v>
      </c>
      <c r="I27" s="6">
        <f>ROUND(D27*G27,0)</f>
        <v>0</v>
      </c>
    </row>
    <row r="28" ht="63.75">
      <c r="C28" s="2" t="s">
        <v>90</v>
      </c>
    </row>
    <row r="30" spans="1:9" ht="76.5">
      <c r="A30" s="8">
        <v>14</v>
      </c>
      <c r="B30" s="1" t="s">
        <v>91</v>
      </c>
      <c r="C30" s="2" t="s">
        <v>92</v>
      </c>
      <c r="D30" s="6">
        <v>100</v>
      </c>
      <c r="E30" s="1" t="s">
        <v>60</v>
      </c>
      <c r="H30" s="6">
        <f>ROUND(D30*F30,0)</f>
        <v>0</v>
      </c>
      <c r="I30" s="6">
        <f>ROUND(D30*G30,0)</f>
        <v>0</v>
      </c>
    </row>
    <row r="31" ht="63.75">
      <c r="C31" s="2" t="s">
        <v>93</v>
      </c>
    </row>
    <row r="33" spans="1:9" ht="63.75">
      <c r="A33" s="8">
        <v>15</v>
      </c>
      <c r="B33" s="1" t="s">
        <v>94</v>
      </c>
      <c r="C33" s="2" t="s">
        <v>95</v>
      </c>
      <c r="D33" s="6">
        <v>80</v>
      </c>
      <c r="E33" s="1" t="s">
        <v>13</v>
      </c>
      <c r="H33" s="6">
        <f>ROUND(D33*F33,0)</f>
        <v>0</v>
      </c>
      <c r="I33" s="6">
        <f>ROUND(D33*G33,0)</f>
        <v>0</v>
      </c>
    </row>
    <row r="35" spans="1:9" ht="63.75">
      <c r="A35" s="8">
        <v>16</v>
      </c>
      <c r="B35" s="1" t="s">
        <v>96</v>
      </c>
      <c r="C35" s="2" t="s">
        <v>97</v>
      </c>
      <c r="D35" s="6">
        <v>70</v>
      </c>
      <c r="E35" s="1" t="s">
        <v>13</v>
      </c>
      <c r="H35" s="6">
        <f>ROUND(D35*F35,0)</f>
        <v>0</v>
      </c>
      <c r="I35" s="6">
        <f>ROUND(D35*G35,0)</f>
        <v>0</v>
      </c>
    </row>
    <row r="37" spans="1:9" ht="76.5">
      <c r="A37" s="8">
        <v>17</v>
      </c>
      <c r="B37" s="1" t="s">
        <v>98</v>
      </c>
      <c r="C37" s="2" t="s">
        <v>99</v>
      </c>
      <c r="D37" s="6">
        <v>75</v>
      </c>
      <c r="E37" s="1" t="s">
        <v>13</v>
      </c>
      <c r="H37" s="6">
        <f>ROUND(D37*F37,0)</f>
        <v>0</v>
      </c>
      <c r="I37" s="6">
        <f>ROUND(D37*G37,0)</f>
        <v>0</v>
      </c>
    </row>
    <row r="39" spans="1:9" ht="76.5">
      <c r="A39" s="8">
        <v>18</v>
      </c>
      <c r="B39" s="1" t="s">
        <v>100</v>
      </c>
      <c r="C39" s="2" t="s">
        <v>102</v>
      </c>
      <c r="D39" s="6">
        <v>100</v>
      </c>
      <c r="E39" s="1" t="s">
        <v>101</v>
      </c>
      <c r="H39" s="6">
        <f>ROUND(D39*F39,0)</f>
        <v>0</v>
      </c>
      <c r="I39" s="6">
        <f>ROUND(D39*G39,0)</f>
        <v>0</v>
      </c>
    </row>
    <row r="41" spans="1:9" ht="79.5">
      <c r="A41" s="8">
        <v>19</v>
      </c>
      <c r="B41" s="1" t="s">
        <v>103</v>
      </c>
      <c r="C41" s="2" t="s">
        <v>106</v>
      </c>
      <c r="D41" s="6">
        <v>25</v>
      </c>
      <c r="E41" s="1" t="s">
        <v>13</v>
      </c>
      <c r="H41" s="6">
        <f>ROUND(D41*F41,0)</f>
        <v>0</v>
      </c>
      <c r="I41" s="6">
        <f>ROUND(D41*G41,0)</f>
        <v>0</v>
      </c>
    </row>
    <row r="43" spans="1:9" ht="38.25">
      <c r="A43" s="8">
        <v>20</v>
      </c>
      <c r="B43" s="1" t="s">
        <v>104</v>
      </c>
      <c r="C43" s="2" t="s">
        <v>105</v>
      </c>
      <c r="D43" s="6">
        <v>50</v>
      </c>
      <c r="E43" s="1" t="s">
        <v>13</v>
      </c>
      <c r="H43" s="6">
        <f>ROUND(D43*F43,0)</f>
        <v>0</v>
      </c>
      <c r="I43" s="6">
        <f>ROUND(D43*G43,0)</f>
        <v>0</v>
      </c>
    </row>
    <row r="45" spans="1:9" s="9" customFormat="1" ht="12.75">
      <c r="A45" s="7"/>
      <c r="B45" s="3"/>
      <c r="C45" s="3" t="s">
        <v>19</v>
      </c>
      <c r="D45" s="5"/>
      <c r="E45" s="3"/>
      <c r="F45" s="5"/>
      <c r="G45" s="5"/>
      <c r="H45" s="5">
        <f>ROUND(SUM(H2:H44),0)</f>
        <v>0</v>
      </c>
      <c r="I45" s="5">
        <f>ROUND(SUM(I2:I44),0)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108</v>
      </c>
      <c r="C2" s="2" t="s">
        <v>125</v>
      </c>
      <c r="D2" s="6">
        <v>40</v>
      </c>
      <c r="E2" s="1" t="s">
        <v>124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109</v>
      </c>
      <c r="C4" s="2" t="s">
        <v>126</v>
      </c>
      <c r="D4" s="6">
        <v>20</v>
      </c>
      <c r="E4" s="1" t="s">
        <v>124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110</v>
      </c>
      <c r="C6" s="2" t="s">
        <v>111</v>
      </c>
      <c r="D6" s="6">
        <v>8</v>
      </c>
      <c r="E6" s="1" t="s">
        <v>101</v>
      </c>
      <c r="H6" s="6">
        <f>ROUND(D6*F6,0)</f>
        <v>0</v>
      </c>
      <c r="I6" s="6">
        <f>ROUND(D6*G6,0)</f>
        <v>0</v>
      </c>
    </row>
    <row r="7" ht="12.75">
      <c r="C7" s="2" t="s">
        <v>112</v>
      </c>
    </row>
    <row r="9" spans="1:9" ht="89.25">
      <c r="A9" s="8">
        <v>4</v>
      </c>
      <c r="B9" s="1" t="s">
        <v>113</v>
      </c>
      <c r="C9" s="2" t="s">
        <v>111</v>
      </c>
      <c r="D9" s="6">
        <v>8</v>
      </c>
      <c r="E9" s="1" t="s">
        <v>101</v>
      </c>
      <c r="H9" s="6">
        <f>ROUND(D9*F9,0)</f>
        <v>0</v>
      </c>
      <c r="I9" s="6">
        <f>ROUND(D9*G9,0)</f>
        <v>0</v>
      </c>
    </row>
    <row r="10" ht="12.75">
      <c r="C10" s="2" t="s">
        <v>114</v>
      </c>
    </row>
    <row r="12" spans="1:9" ht="89.25">
      <c r="A12" s="8">
        <v>5</v>
      </c>
      <c r="B12" s="1" t="s">
        <v>115</v>
      </c>
      <c r="C12" s="2" t="s">
        <v>116</v>
      </c>
      <c r="D12" s="6">
        <v>8</v>
      </c>
      <c r="E12" s="1" t="s">
        <v>101</v>
      </c>
      <c r="H12" s="6">
        <f>ROUND(D12*F12,0)</f>
        <v>0</v>
      </c>
      <c r="I12" s="6">
        <f>ROUND(D12*G12,0)</f>
        <v>0</v>
      </c>
    </row>
    <row r="13" ht="25.5">
      <c r="C13" s="2" t="s">
        <v>117</v>
      </c>
    </row>
    <row r="15" spans="1:9" ht="38.25">
      <c r="A15" s="8">
        <v>6</v>
      </c>
      <c r="B15" s="1" t="s">
        <v>118</v>
      </c>
      <c r="C15" s="2" t="s">
        <v>119</v>
      </c>
      <c r="D15" s="6">
        <v>20</v>
      </c>
      <c r="E15" s="1" t="s">
        <v>60</v>
      </c>
      <c r="H15" s="6">
        <f>ROUND(D15*F15,0)</f>
        <v>0</v>
      </c>
      <c r="I15" s="6">
        <f>ROUND(D15*G15,0)</f>
        <v>0</v>
      </c>
    </row>
    <row r="17" spans="1:9" ht="41.25">
      <c r="A17" s="8">
        <v>7</v>
      </c>
      <c r="B17" s="1" t="s">
        <v>120</v>
      </c>
      <c r="C17" s="2" t="s">
        <v>127</v>
      </c>
      <c r="D17" s="6">
        <v>10</v>
      </c>
      <c r="E17" s="1" t="s">
        <v>101</v>
      </c>
      <c r="H17" s="6">
        <f>ROUND(D17*F17,0)</f>
        <v>0</v>
      </c>
      <c r="I17" s="6">
        <f>ROUND(D17*G17,0)</f>
        <v>0</v>
      </c>
    </row>
    <row r="19" spans="1:9" ht="38.25">
      <c r="A19" s="8">
        <v>8</v>
      </c>
      <c r="B19" s="1" t="s">
        <v>121</v>
      </c>
      <c r="C19" s="2" t="s">
        <v>123</v>
      </c>
      <c r="D19" s="6">
        <v>24</v>
      </c>
      <c r="E19" s="1" t="s">
        <v>122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19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F2" sqref="F2:G5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129</v>
      </c>
      <c r="C2" s="2" t="s">
        <v>131</v>
      </c>
      <c r="D2" s="6">
        <v>2</v>
      </c>
      <c r="E2" s="1" t="s">
        <v>130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132</v>
      </c>
      <c r="C4" s="2" t="s">
        <v>133</v>
      </c>
      <c r="D4" s="6">
        <v>3</v>
      </c>
      <c r="E4" s="1" t="s">
        <v>130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134</v>
      </c>
      <c r="C6" s="2" t="s">
        <v>135</v>
      </c>
      <c r="D6" s="6">
        <v>200</v>
      </c>
      <c r="E6" s="1" t="s">
        <v>13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136</v>
      </c>
      <c r="C8" s="2" t="s">
        <v>137</v>
      </c>
      <c r="D8" s="6">
        <v>200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138</v>
      </c>
      <c r="C10" s="2" t="s">
        <v>139</v>
      </c>
      <c r="D10" s="6">
        <v>150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140</v>
      </c>
      <c r="C12" s="2" t="s">
        <v>141</v>
      </c>
      <c r="D12" s="6">
        <v>500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142</v>
      </c>
      <c r="C14" s="2" t="s">
        <v>143</v>
      </c>
      <c r="D14" s="6">
        <v>100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144</v>
      </c>
      <c r="C16" s="2" t="s">
        <v>145</v>
      </c>
      <c r="D16" s="6">
        <v>100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146</v>
      </c>
      <c r="C18" s="2" t="s">
        <v>147</v>
      </c>
      <c r="D18" s="6">
        <v>100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148</v>
      </c>
      <c r="C20" s="2" t="s">
        <v>149</v>
      </c>
      <c r="D20" s="6">
        <v>100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51">
      <c r="A22" s="8">
        <v>11</v>
      </c>
      <c r="B22" s="1" t="s">
        <v>150</v>
      </c>
      <c r="C22" s="2" t="s">
        <v>151</v>
      </c>
      <c r="D22" s="6">
        <v>100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152</v>
      </c>
      <c r="C24" s="2" t="s">
        <v>153</v>
      </c>
      <c r="D24" s="6">
        <v>100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76.5">
      <c r="A26" s="8">
        <v>13</v>
      </c>
      <c r="B26" s="1" t="s">
        <v>154</v>
      </c>
      <c r="C26" s="2" t="s">
        <v>155</v>
      </c>
      <c r="D26" s="6">
        <v>350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156</v>
      </c>
      <c r="C28" s="2" t="s">
        <v>157</v>
      </c>
      <c r="D28" s="6">
        <v>200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51">
      <c r="A30" s="8">
        <v>15</v>
      </c>
      <c r="B30" s="1" t="s">
        <v>158</v>
      </c>
      <c r="C30" s="2" t="s">
        <v>159</v>
      </c>
      <c r="D30" s="6">
        <v>100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76.5">
      <c r="A32" s="8">
        <v>16</v>
      </c>
      <c r="B32" s="1" t="s">
        <v>160</v>
      </c>
      <c r="C32" s="2" t="s">
        <v>161</v>
      </c>
      <c r="D32" s="6">
        <v>600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76.5">
      <c r="A34" s="8">
        <v>17</v>
      </c>
      <c r="B34" s="1" t="s">
        <v>162</v>
      </c>
      <c r="C34" s="2" t="s">
        <v>163</v>
      </c>
      <c r="D34" s="6">
        <v>200</v>
      </c>
      <c r="E34" s="1" t="s">
        <v>13</v>
      </c>
      <c r="H34" s="6">
        <f>ROUND(D34*F34,0)</f>
        <v>0</v>
      </c>
      <c r="I34" s="6">
        <f>ROUND(D34*G34,0)</f>
        <v>0</v>
      </c>
    </row>
    <row r="36" spans="1:9" ht="63.75">
      <c r="A36" s="8">
        <v>18</v>
      </c>
      <c r="B36" s="1" t="s">
        <v>164</v>
      </c>
      <c r="C36" s="2" t="s">
        <v>165</v>
      </c>
      <c r="D36" s="6">
        <v>150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ht="63.75">
      <c r="A38" s="8">
        <v>19</v>
      </c>
      <c r="B38" s="1" t="s">
        <v>166</v>
      </c>
      <c r="C38" s="2" t="s">
        <v>167</v>
      </c>
      <c r="D38" s="6">
        <v>150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76.5">
      <c r="A40" s="8">
        <v>20</v>
      </c>
      <c r="B40" s="1" t="s">
        <v>168</v>
      </c>
      <c r="C40" s="2" t="s">
        <v>169</v>
      </c>
      <c r="D40" s="6">
        <v>150</v>
      </c>
      <c r="E40" s="1" t="s">
        <v>60</v>
      </c>
      <c r="H40" s="6">
        <f>ROUND(D40*F40,0)</f>
        <v>0</v>
      </c>
      <c r="I40" s="6">
        <f>ROUND(D40*G40,0)</f>
        <v>0</v>
      </c>
    </row>
    <row r="42" spans="1:9" ht="51">
      <c r="A42" s="8">
        <v>21</v>
      </c>
      <c r="B42" s="1" t="s">
        <v>170</v>
      </c>
      <c r="C42" s="2" t="s">
        <v>171</v>
      </c>
      <c r="D42" s="6">
        <v>100</v>
      </c>
      <c r="E42" s="1" t="s">
        <v>13</v>
      </c>
      <c r="H42" s="6">
        <f>ROUND(D42*F42,0)</f>
        <v>0</v>
      </c>
      <c r="I42" s="6">
        <f>ROUND(D42*G42,0)</f>
        <v>0</v>
      </c>
    </row>
    <row r="44" spans="1:9" ht="63.75">
      <c r="A44" s="8">
        <v>22</v>
      </c>
      <c r="B44" s="1" t="s">
        <v>172</v>
      </c>
      <c r="C44" s="2" t="s">
        <v>173</v>
      </c>
      <c r="D44" s="6">
        <v>100</v>
      </c>
      <c r="E44" s="1" t="s">
        <v>13</v>
      </c>
      <c r="H44" s="6">
        <f>ROUND(D44*F44,0)</f>
        <v>0</v>
      </c>
      <c r="I44" s="6">
        <f>ROUND(D44*G44,0)</f>
        <v>0</v>
      </c>
    </row>
    <row r="46" spans="1:9" ht="63.75">
      <c r="A46" s="8">
        <v>23</v>
      </c>
      <c r="B46" s="1" t="s">
        <v>174</v>
      </c>
      <c r="C46" s="2" t="s">
        <v>175</v>
      </c>
      <c r="D46" s="6">
        <v>150</v>
      </c>
      <c r="E46" s="1" t="s">
        <v>13</v>
      </c>
      <c r="H46" s="6">
        <f>ROUND(D46*F46,0)</f>
        <v>0</v>
      </c>
      <c r="I46" s="6">
        <f>ROUND(D46*G46,0)</f>
        <v>0</v>
      </c>
    </row>
    <row r="48" spans="1:9" ht="76.5">
      <c r="A48" s="8">
        <v>24</v>
      </c>
      <c r="B48" s="1" t="s">
        <v>176</v>
      </c>
      <c r="C48" s="2" t="s">
        <v>177</v>
      </c>
      <c r="D48" s="6">
        <v>100</v>
      </c>
      <c r="E48" s="1" t="s">
        <v>60</v>
      </c>
      <c r="H48" s="6">
        <f>ROUND(D48*F48,0)</f>
        <v>0</v>
      </c>
      <c r="I48" s="6">
        <f>ROUND(D48*G48,0)</f>
        <v>0</v>
      </c>
    </row>
    <row r="50" spans="1:9" ht="63.75">
      <c r="A50" s="8">
        <v>25</v>
      </c>
      <c r="B50" s="1" t="s">
        <v>178</v>
      </c>
      <c r="C50" s="2" t="s">
        <v>179</v>
      </c>
      <c r="D50" s="6">
        <v>100</v>
      </c>
      <c r="E50" s="1" t="s">
        <v>13</v>
      </c>
      <c r="H50" s="6">
        <f>ROUND(D50*F50,0)</f>
        <v>0</v>
      </c>
      <c r="I50" s="6">
        <f>ROUND(D50*G50,0)</f>
        <v>0</v>
      </c>
    </row>
    <row r="52" spans="1:9" ht="63.75">
      <c r="A52" s="8">
        <v>26</v>
      </c>
      <c r="B52" s="1" t="s">
        <v>180</v>
      </c>
      <c r="C52" s="2" t="s">
        <v>181</v>
      </c>
      <c r="D52" s="6">
        <v>100</v>
      </c>
      <c r="E52" s="1" t="s">
        <v>13</v>
      </c>
      <c r="H52" s="6">
        <f>ROUND(D52*F52,0)</f>
        <v>0</v>
      </c>
      <c r="I52" s="6">
        <f>ROUND(D52*G52,0)</f>
        <v>0</v>
      </c>
    </row>
    <row r="54" spans="1:9" ht="63.75">
      <c r="A54" s="8">
        <v>27</v>
      </c>
      <c r="B54" s="1" t="s">
        <v>182</v>
      </c>
      <c r="C54" s="2" t="s">
        <v>183</v>
      </c>
      <c r="D54" s="6">
        <v>100</v>
      </c>
      <c r="E54" s="1" t="s">
        <v>13</v>
      </c>
      <c r="H54" s="6">
        <f>ROUND(D54*F54,0)</f>
        <v>0</v>
      </c>
      <c r="I54" s="6">
        <f>ROUND(D54*G54,0)</f>
        <v>0</v>
      </c>
    </row>
    <row r="56" spans="1:9" ht="63.75">
      <c r="A56" s="8">
        <v>28</v>
      </c>
      <c r="B56" s="1" t="s">
        <v>184</v>
      </c>
      <c r="C56" s="2" t="s">
        <v>185</v>
      </c>
      <c r="D56" s="6">
        <v>50</v>
      </c>
      <c r="E56" s="1" t="s">
        <v>13</v>
      </c>
      <c r="H56" s="6">
        <f>ROUND(D56*F56,0)</f>
        <v>0</v>
      </c>
      <c r="I56" s="6">
        <f>ROUND(D56*G56,0)</f>
        <v>0</v>
      </c>
    </row>
    <row r="58" spans="1:9" s="9" customFormat="1" ht="12.75">
      <c r="A58" s="7"/>
      <c r="B58" s="3"/>
      <c r="C58" s="3" t="s">
        <v>19</v>
      </c>
      <c r="D58" s="5"/>
      <c r="E58" s="3"/>
      <c r="F58" s="5"/>
      <c r="G58" s="5"/>
      <c r="H58" s="5">
        <f>ROUND(SUM(H2:H57),0)</f>
        <v>0</v>
      </c>
      <c r="I58" s="5">
        <f>ROUND(SUM(I2:I57),0)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F2" sqref="F2: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187</v>
      </c>
      <c r="C2" s="2" t="s">
        <v>188</v>
      </c>
      <c r="D2" s="6">
        <v>8</v>
      </c>
      <c r="E2" s="1" t="s">
        <v>101</v>
      </c>
      <c r="H2" s="6">
        <f>ROUND(D2*F2,0)</f>
        <v>0</v>
      </c>
      <c r="I2" s="6">
        <f>ROUND(D2*G2,0)</f>
        <v>0</v>
      </c>
    </row>
    <row r="3" ht="12.75">
      <c r="C3" s="2" t="s">
        <v>189</v>
      </c>
    </row>
    <row r="5" spans="1:9" ht="89.25">
      <c r="A5" s="8">
        <v>2</v>
      </c>
      <c r="B5" s="1" t="s">
        <v>190</v>
      </c>
      <c r="C5" s="2" t="s">
        <v>188</v>
      </c>
      <c r="D5" s="6">
        <v>8</v>
      </c>
      <c r="E5" s="1" t="s">
        <v>101</v>
      </c>
      <c r="H5" s="6">
        <f>ROUND(D5*F5,0)</f>
        <v>0</v>
      </c>
      <c r="I5" s="6">
        <f>ROUND(D5*G5,0)</f>
        <v>0</v>
      </c>
    </row>
    <row r="6" ht="12.75">
      <c r="C6" s="2" t="s">
        <v>191</v>
      </c>
    </row>
    <row r="8" spans="1:9" ht="89.25">
      <c r="A8" s="8">
        <v>3</v>
      </c>
      <c r="B8" s="1" t="s">
        <v>192</v>
      </c>
      <c r="C8" s="2" t="s">
        <v>188</v>
      </c>
      <c r="D8" s="6">
        <v>8</v>
      </c>
      <c r="E8" s="1" t="s">
        <v>101</v>
      </c>
      <c r="H8" s="6">
        <f>ROUND(D8*F8,0)</f>
        <v>0</v>
      </c>
      <c r="I8" s="6">
        <f>ROUND(D8*G8,0)</f>
        <v>0</v>
      </c>
    </row>
    <row r="9" ht="12.75">
      <c r="C9" s="2" t="s">
        <v>193</v>
      </c>
    </row>
    <row r="11" spans="1:9" ht="89.25">
      <c r="A11" s="8">
        <v>4</v>
      </c>
      <c r="B11" s="1" t="s">
        <v>194</v>
      </c>
      <c r="C11" s="2" t="s">
        <v>188</v>
      </c>
      <c r="D11" s="6">
        <v>8</v>
      </c>
      <c r="E11" s="1" t="s">
        <v>101</v>
      </c>
      <c r="H11" s="6">
        <f>ROUND(D11*F11,0)</f>
        <v>0</v>
      </c>
      <c r="I11" s="6">
        <f>ROUND(D11*G11,0)</f>
        <v>0</v>
      </c>
    </row>
    <row r="12" ht="12.75">
      <c r="C12" s="2" t="s">
        <v>195</v>
      </c>
    </row>
    <row r="14" spans="1:9" ht="76.5">
      <c r="A14" s="8">
        <v>5</v>
      </c>
      <c r="B14" s="1" t="s">
        <v>196</v>
      </c>
      <c r="C14" s="2" t="s">
        <v>197</v>
      </c>
      <c r="D14" s="6">
        <v>5</v>
      </c>
      <c r="E14" s="1" t="s">
        <v>101</v>
      </c>
      <c r="H14" s="6">
        <f>ROUND(D14*F14,0)</f>
        <v>0</v>
      </c>
      <c r="I14" s="6">
        <f>ROUND(D14*G14,0)</f>
        <v>0</v>
      </c>
    </row>
    <row r="16" spans="1:12" ht="76.5">
      <c r="A16" s="8">
        <v>6</v>
      </c>
      <c r="B16" s="1" t="s">
        <v>198</v>
      </c>
      <c r="C16" s="2" t="s">
        <v>199</v>
      </c>
      <c r="D16" s="6">
        <v>5</v>
      </c>
      <c r="E16" s="1" t="s">
        <v>101</v>
      </c>
      <c r="F16" s="13"/>
      <c r="H16" s="6">
        <f>ROUND(D16*F16,0)</f>
        <v>0</v>
      </c>
      <c r="I16" s="6">
        <f>ROUND(D16*G16,0)</f>
        <v>0</v>
      </c>
      <c r="L16" s="6"/>
    </row>
    <row r="18" spans="1:9" ht="76.5">
      <c r="A18" s="8">
        <v>7</v>
      </c>
      <c r="B18" s="1" t="s">
        <v>200</v>
      </c>
      <c r="C18" s="2" t="s">
        <v>201</v>
      </c>
      <c r="D18" s="6">
        <v>5</v>
      </c>
      <c r="E18" s="1" t="s">
        <v>101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19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Árnyékolók beépítése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2" sqref="F2:G2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203</v>
      </c>
      <c r="C2" s="2" t="s">
        <v>204</v>
      </c>
      <c r="D2" s="6">
        <v>8</v>
      </c>
      <c r="E2" s="1" t="s">
        <v>101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205</v>
      </c>
      <c r="C4" s="2" t="s">
        <v>206</v>
      </c>
      <c r="D4" s="6">
        <v>8</v>
      </c>
      <c r="E4" s="1" t="s">
        <v>101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207</v>
      </c>
      <c r="C6" s="2" t="s">
        <v>208</v>
      </c>
      <c r="D6" s="6">
        <v>8</v>
      </c>
      <c r="E6" s="1" t="s">
        <v>101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209</v>
      </c>
      <c r="C8" s="2" t="s">
        <v>210</v>
      </c>
      <c r="D8" s="6">
        <v>8</v>
      </c>
      <c r="E8" s="1" t="s">
        <v>101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211</v>
      </c>
      <c r="C10" s="2" t="s">
        <v>212</v>
      </c>
      <c r="D10" s="6">
        <v>8</v>
      </c>
      <c r="E10" s="1" t="s">
        <v>101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213</v>
      </c>
      <c r="C12" s="2" t="s">
        <v>214</v>
      </c>
      <c r="D12" s="6">
        <v>8</v>
      </c>
      <c r="E12" s="1" t="s">
        <v>101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215</v>
      </c>
      <c r="C14" s="2" t="s">
        <v>216</v>
      </c>
      <c r="D14" s="6">
        <v>8</v>
      </c>
      <c r="E14" s="1" t="s">
        <v>101</v>
      </c>
      <c r="H14" s="6">
        <f>ROUND(D14*F14,0)</f>
        <v>0</v>
      </c>
      <c r="I14" s="6">
        <f>ROUND(D14*G14,0)</f>
        <v>0</v>
      </c>
    </row>
    <row r="16" spans="1:9" ht="89.25">
      <c r="A16" s="8">
        <v>8</v>
      </c>
      <c r="B16" s="1" t="s">
        <v>217</v>
      </c>
      <c r="C16" s="2" t="s">
        <v>218</v>
      </c>
      <c r="D16" s="6">
        <v>8</v>
      </c>
      <c r="E16" s="1" t="s">
        <v>101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219</v>
      </c>
      <c r="C18" s="2" t="s">
        <v>220</v>
      </c>
      <c r="D18" s="6">
        <v>8</v>
      </c>
      <c r="E18" s="1" t="s">
        <v>101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221</v>
      </c>
      <c r="C20" s="2" t="s">
        <v>222</v>
      </c>
      <c r="D20" s="6">
        <v>16</v>
      </c>
      <c r="E20" s="1" t="s">
        <v>101</v>
      </c>
      <c r="H20" s="6">
        <f>ROUND(D20*F20,0)</f>
        <v>0</v>
      </c>
      <c r="I20" s="6">
        <f>ROUND(D20*G20,0)</f>
        <v>0</v>
      </c>
    </row>
    <row r="22" spans="1:9" ht="76.5">
      <c r="A22" s="8">
        <v>11</v>
      </c>
      <c r="B22" s="1" t="s">
        <v>223</v>
      </c>
      <c r="C22" s="2" t="s">
        <v>224</v>
      </c>
      <c r="D22" s="6">
        <v>8</v>
      </c>
      <c r="E22" s="1" t="s">
        <v>101</v>
      </c>
      <c r="H22" s="6">
        <f>ROUND(D22*F22,0)</f>
        <v>0</v>
      </c>
      <c r="I22" s="6">
        <f>ROUND(D22*G22,0)</f>
        <v>0</v>
      </c>
    </row>
    <row r="23" ht="12.75">
      <c r="G23" s="14"/>
    </row>
    <row r="24" spans="1:9" ht="76.5">
      <c r="A24" s="8">
        <v>12</v>
      </c>
      <c r="B24" s="1" t="s">
        <v>225</v>
      </c>
      <c r="C24" s="2" t="s">
        <v>226</v>
      </c>
      <c r="D24" s="6">
        <v>8</v>
      </c>
      <c r="E24" s="1" t="s">
        <v>101</v>
      </c>
      <c r="H24" s="6">
        <f>ROUND(D24*F24,0)</f>
        <v>0</v>
      </c>
      <c r="I24" s="6">
        <f>ROUND(D24*G24,0)</f>
        <v>0</v>
      </c>
    </row>
    <row r="26" spans="1:9" ht="51">
      <c r="A26" s="8">
        <v>13</v>
      </c>
      <c r="B26" s="1" t="s">
        <v>227</v>
      </c>
      <c r="C26" s="2" t="s">
        <v>228</v>
      </c>
      <c r="D26" s="6">
        <v>8</v>
      </c>
      <c r="E26" s="1" t="s">
        <v>101</v>
      </c>
      <c r="H26" s="6">
        <f>ROUND(D26*F26,0)</f>
        <v>0</v>
      </c>
      <c r="I26" s="6">
        <f>ROUND(D26*G26,0)</f>
        <v>0</v>
      </c>
    </row>
    <row r="28" spans="1:9" ht="63.75">
      <c r="A28" s="8">
        <v>14</v>
      </c>
      <c r="B28" s="1" t="s">
        <v>229</v>
      </c>
      <c r="C28" s="2" t="s">
        <v>230</v>
      </c>
      <c r="D28" s="6">
        <v>8</v>
      </c>
      <c r="E28" s="1" t="s">
        <v>101</v>
      </c>
      <c r="H28" s="6">
        <f>ROUND(D28*F28,0)</f>
        <v>0</v>
      </c>
      <c r="I28" s="6">
        <f>ROUND(D28*G28,0)</f>
        <v>0</v>
      </c>
    </row>
    <row r="30" spans="1:9" s="9" customFormat="1" ht="12.75">
      <c r="A30" s="7"/>
      <c r="B30" s="3"/>
      <c r="C30" s="3" t="s">
        <v>19</v>
      </c>
      <c r="D30" s="5"/>
      <c r="E30" s="3"/>
      <c r="F30" s="5"/>
      <c r="G30" s="5"/>
      <c r="H30" s="5">
        <f>ROUND(SUM(H2:H29),0)</f>
        <v>0</v>
      </c>
      <c r="I30" s="5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Torják Gábor</dc:creator>
  <cp:keywords/>
  <dc:description/>
  <cp:lastModifiedBy>Hideghéti-Szemerédi Anna Zsófia</cp:lastModifiedBy>
  <cp:lastPrinted>2018-03-13T09:44:30Z</cp:lastPrinted>
  <dcterms:created xsi:type="dcterms:W3CDTF">2017-05-19T09:10:06Z</dcterms:created>
  <dcterms:modified xsi:type="dcterms:W3CDTF">2020-08-26T09:22:40Z</dcterms:modified>
  <cp:category/>
  <cp:version/>
  <cp:contentType/>
  <cp:contentStatus/>
</cp:coreProperties>
</file>