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tykaa\Documents\2024\koordinált\"/>
    </mc:Choice>
  </mc:AlternateContent>
  <bookViews>
    <workbookView xWindow="0" yWindow="0" windowWidth="20490" windowHeight="9495"/>
  </bookViews>
  <sheets>
    <sheet name="PSZI" sheetId="1" r:id="rId1"/>
  </sheets>
  <definedNames>
    <definedName name="_xlnm._FilterDatabase" localSheetId="0" hidden="1">PSZI!$A$1:$M$58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2" i="1" s="1"/>
  <c r="G3" i="1"/>
  <c r="H3" i="1"/>
  <c r="G4" i="1"/>
  <c r="H4" i="1" s="1"/>
  <c r="G5" i="1"/>
  <c r="H5" i="1"/>
  <c r="G6" i="1"/>
  <c r="H6" i="1" s="1"/>
  <c r="G7" i="1"/>
  <c r="H7" i="1"/>
  <c r="G8" i="1"/>
  <c r="H8" i="1" s="1"/>
  <c r="G9" i="1"/>
  <c r="H9" i="1"/>
  <c r="G10" i="1"/>
  <c r="H10" i="1" s="1"/>
  <c r="G11" i="1"/>
  <c r="H11" i="1"/>
  <c r="G12" i="1"/>
  <c r="H12" i="1" s="1"/>
  <c r="G13" i="1"/>
  <c r="H13" i="1"/>
  <c r="G14" i="1"/>
  <c r="H14" i="1" s="1"/>
  <c r="G15" i="1"/>
  <c r="H15" i="1"/>
  <c r="G16" i="1"/>
  <c r="H16" i="1" s="1"/>
  <c r="G17" i="1"/>
  <c r="H17" i="1"/>
  <c r="G18" i="1"/>
  <c r="H18" i="1" s="1"/>
  <c r="G19" i="1"/>
  <c r="H19" i="1"/>
  <c r="G20" i="1"/>
  <c r="H20" i="1" s="1"/>
  <c r="G21" i="1"/>
  <c r="H21" i="1"/>
  <c r="G22" i="1"/>
  <c r="H22" i="1" s="1"/>
  <c r="G23" i="1"/>
  <c r="H23" i="1"/>
  <c r="G24" i="1"/>
  <c r="H24" i="1" s="1"/>
  <c r="G25" i="1"/>
  <c r="H25" i="1"/>
  <c r="G26" i="1"/>
  <c r="H26" i="1" s="1"/>
  <c r="G27" i="1"/>
  <c r="H27" i="1"/>
  <c r="G28" i="1"/>
  <c r="H28" i="1" s="1"/>
  <c r="G29" i="1"/>
  <c r="H29" i="1"/>
  <c r="G30" i="1"/>
  <c r="H30" i="1" s="1"/>
  <c r="G31" i="1"/>
  <c r="H31" i="1"/>
  <c r="G32" i="1"/>
  <c r="H32" i="1" s="1"/>
  <c r="G33" i="1"/>
  <c r="H33" i="1"/>
  <c r="G34" i="1"/>
  <c r="H34" i="1" s="1"/>
  <c r="G35" i="1"/>
  <c r="H35" i="1"/>
  <c r="G36" i="1"/>
  <c r="H36" i="1" s="1"/>
  <c r="G37" i="1"/>
  <c r="H37" i="1"/>
  <c r="G38" i="1"/>
  <c r="H38" i="1" s="1"/>
  <c r="G39" i="1"/>
  <c r="H39" i="1"/>
  <c r="G40" i="1"/>
  <c r="H40" i="1" s="1"/>
  <c r="G41" i="1"/>
  <c r="H41" i="1"/>
  <c r="G42" i="1"/>
  <c r="H42" i="1" s="1"/>
  <c r="G43" i="1"/>
  <c r="H43" i="1"/>
  <c r="G44" i="1"/>
  <c r="H44" i="1" s="1"/>
  <c r="G45" i="1"/>
  <c r="H45" i="1"/>
  <c r="G46" i="1"/>
  <c r="H46" i="1" s="1"/>
  <c r="G47" i="1"/>
  <c r="H47" i="1"/>
  <c r="G48" i="1"/>
  <c r="H48" i="1" s="1"/>
  <c r="G49" i="1"/>
  <c r="H49" i="1"/>
  <c r="G50" i="1"/>
  <c r="H50" i="1" s="1"/>
  <c r="G51" i="1"/>
  <c r="H51" i="1"/>
  <c r="G52" i="1"/>
  <c r="H52" i="1" s="1"/>
  <c r="G53" i="1"/>
  <c r="H53" i="1"/>
  <c r="G54" i="1"/>
  <c r="H54" i="1" s="1"/>
  <c r="G55" i="1"/>
  <c r="H55" i="1"/>
  <c r="G56" i="1"/>
  <c r="H56" i="1" s="1"/>
  <c r="G57" i="1"/>
  <c r="H57" i="1"/>
  <c r="G58" i="1"/>
  <c r="H58" i="1" s="1"/>
</calcChain>
</file>

<file path=xl/sharedStrings.xml><?xml version="1.0" encoding="utf-8"?>
<sst xmlns="http://schemas.openxmlformats.org/spreadsheetml/2006/main" count="224" uniqueCount="154">
  <si>
    <t xml:space="preserve"> </t>
  </si>
  <si>
    <t>vonali</t>
  </si>
  <si>
    <t>Balassagyarmat</t>
  </si>
  <si>
    <t>Galgamácsa</t>
  </si>
  <si>
    <t>Győrszabadhegy</t>
  </si>
  <si>
    <t>Győr</t>
  </si>
  <si>
    <t>Pápa</t>
  </si>
  <si>
    <t>4., 6., 8. sz. kit. 
III., IV. vg.</t>
  </si>
  <si>
    <t>Gárdony</t>
  </si>
  <si>
    <t>jobb</t>
  </si>
  <si>
    <t>Kápolnásnyék</t>
  </si>
  <si>
    <t>TFM</t>
  </si>
  <si>
    <t>Balatonfüred</t>
  </si>
  <si>
    <t>Alsóörs</t>
  </si>
  <si>
    <t>Csenger</t>
  </si>
  <si>
    <t>Kocsord alsó</t>
  </si>
  <si>
    <t>405.,406. sz. kit. 
+19 csop. kit.</t>
  </si>
  <si>
    <t>Szeged-Rendező</t>
  </si>
  <si>
    <t>vonali 
vonali 
vonali</t>
  </si>
  <si>
    <t>Szeged-Rendező 
Röszke oh.
Szeged-Rókus</t>
  </si>
  <si>
    <t>Kiskundorozsma 
Szeged-Rendező 
Szeged-Rendező</t>
  </si>
  <si>
    <t>140 
136 
135</t>
  </si>
  <si>
    <t>I., II., III. vg.</t>
  </si>
  <si>
    <t>Szabadkígyós</t>
  </si>
  <si>
    <t>bal</t>
  </si>
  <si>
    <t>Kétegyháza</t>
  </si>
  <si>
    <t>Nyékládháza</t>
  </si>
  <si>
    <t>Emőd</t>
  </si>
  <si>
    <t xml:space="preserve">teljes állomás 
teljes állomás 
teljes állomás 
teljes állomás </t>
  </si>
  <si>
    <t>Szikszó 
Halmaj 
Forró-Encs 
Noivajidrány</t>
  </si>
  <si>
    <t>Hidasnémeti</t>
  </si>
  <si>
    <t>Onga</t>
  </si>
  <si>
    <t>D jelző-16 sz. kit. 
16, 24, 30, 40, 90, 120 sz. kit.</t>
  </si>
  <si>
    <t>Szolnok</t>
  </si>
  <si>
    <t>Újszász</t>
  </si>
  <si>
    <t>100 
120</t>
  </si>
  <si>
    <t>B jelző-6 sz. kit. 
II. vg.</t>
  </si>
  <si>
    <t>Szentlőrinc 
Szigetvár</t>
  </si>
  <si>
    <t>Szentlőrinc</t>
  </si>
  <si>
    <t>Szigetvár</t>
  </si>
  <si>
    <t>Szeghalom</t>
  </si>
  <si>
    <t>Vésztő</t>
  </si>
  <si>
    <t>Rákos elágazás</t>
  </si>
  <si>
    <t>Rákos</t>
  </si>
  <si>
    <t>1AR</t>
  </si>
  <si>
    <t>Rákosszentmihály</t>
  </si>
  <si>
    <t>Kőbánya kiágazás</t>
  </si>
  <si>
    <t>1AK</t>
  </si>
  <si>
    <t xml:space="preserve">Abony </t>
  </si>
  <si>
    <t>Cegléd</t>
  </si>
  <si>
    <t>Bódvaszilas</t>
  </si>
  <si>
    <t>Szendrő</t>
  </si>
  <si>
    <t xml:space="preserve">F18-F21. vg, 
113, 115, 117 sz. kit. 
129, 131, 135 sz. kit. 
137 sz. kit. 
III, V, VII sz. átszelés </t>
  </si>
  <si>
    <t>Rákosrendező</t>
  </si>
  <si>
    <t>AB I, AB II vg. 
 20, 23, 31 sz. kit. 
IV., IX. sz. átszelés</t>
  </si>
  <si>
    <t>bal, jobb</t>
  </si>
  <si>
    <t>Budapest-Nyugati</t>
  </si>
  <si>
    <t>Edelény</t>
  </si>
  <si>
    <t>Sajóecseg</t>
  </si>
  <si>
    <r>
      <t xml:space="preserve">AB III vg., 
11, 13, 21 sz. kit. 
26, </t>
    </r>
    <r>
      <rPr>
        <sz val="12"/>
        <color theme="1"/>
        <rFont val="Calibri"/>
        <family val="2"/>
        <charset val="238"/>
        <scheme val="minor"/>
      </rPr>
      <t>32 sz. kit.</t>
    </r>
  </si>
  <si>
    <t>bal 
bal, jobb</t>
  </si>
  <si>
    <t>Rákospalota-Újpest 
Angyalföld</t>
  </si>
  <si>
    <t>Rákosrendező 
Rákosrendező</t>
  </si>
  <si>
    <t>70 
2</t>
  </si>
  <si>
    <t>teljes állomás 
teljes állomás 
teljes állomás 
teljes állomás 
teljes állomás 
2, 4, 6, 8, 10 sz. kit.</t>
  </si>
  <si>
    <t>Kispest 
Pestszentimre 
Gyál 
Ócsa 
Inárcs-Kakucs 
Dabas</t>
  </si>
  <si>
    <t>Dabas</t>
  </si>
  <si>
    <t>Kőbánya-Kispest</t>
  </si>
  <si>
    <t xml:space="preserve">1.,2., 4., 6. sz. kitérők </t>
  </si>
  <si>
    <t>Nyárlőrinc</t>
  </si>
  <si>
    <t xml:space="preserve">Kecskemét </t>
  </si>
  <si>
    <t>Lakitelek</t>
  </si>
  <si>
    <t>23:30</t>
  </si>
  <si>
    <t>4:20</t>
  </si>
  <si>
    <t>1, 2 sz..kit.
1, 2 sz. kit.</t>
  </si>
  <si>
    <t>Tiszavárkony 
Tiszajenő-Vezseny</t>
  </si>
  <si>
    <t>Tiszakécske</t>
  </si>
  <si>
    <t>teljes állomás 
teljes állomás</t>
  </si>
  <si>
    <t>Kútvölgy 
Székkutas</t>
  </si>
  <si>
    <t>Orosháza</t>
  </si>
  <si>
    <t>Hódmezővásárhely</t>
  </si>
  <si>
    <t>F jelző-3. sz. kit. 
A jelző-4. sz. kit.</t>
  </si>
  <si>
    <t>Cegléd 
Abony</t>
  </si>
  <si>
    <t>Veszprém</t>
  </si>
  <si>
    <t>Várpalota</t>
  </si>
  <si>
    <t>Baja-Dunapart</t>
  </si>
  <si>
    <t xml:space="preserve">Baja-Dunapart kiágazás </t>
  </si>
  <si>
    <t>III., IV. vg.</t>
  </si>
  <si>
    <t>Ceglédi kijáró</t>
  </si>
  <si>
    <t>állomás</t>
  </si>
  <si>
    <t>Szolnok rpu.</t>
  </si>
  <si>
    <t>Szolnok "B" elág</t>
  </si>
  <si>
    <t>Bicske</t>
  </si>
  <si>
    <t>Herceghalom</t>
  </si>
  <si>
    <t>Zirc</t>
  </si>
  <si>
    <t>Kétpó forgalmi kitérő</t>
  </si>
  <si>
    <t>Tiszatenyő</t>
  </si>
  <si>
    <t>Kétegyháza 
Lőkösháza</t>
  </si>
  <si>
    <t>Lőkösháza</t>
  </si>
  <si>
    <t>teljes állomás</t>
  </si>
  <si>
    <t>Békéscsaba</t>
  </si>
  <si>
    <t>I., II. vg.</t>
  </si>
  <si>
    <t>Baja</t>
  </si>
  <si>
    <t>Gyékényes</t>
  </si>
  <si>
    <t>Murakeresztúr</t>
  </si>
  <si>
    <t>IV. vg.</t>
  </si>
  <si>
    <t>bal 
vonali</t>
  </si>
  <si>
    <t>Tiszatenyő 
Tiszatenyő elágazás</t>
  </si>
  <si>
    <t>Szajol 
Törökszentmiklós elágazás</t>
  </si>
  <si>
    <t>120 
120S</t>
  </si>
  <si>
    <t>Szárliget</t>
  </si>
  <si>
    <t>XIII., XIV. vg. 
20., 22., 26. sz. kit.</t>
  </si>
  <si>
    <t>Kőbánya-Felső</t>
  </si>
  <si>
    <t>Zalaegerszeg</t>
  </si>
  <si>
    <t>Zalaszentiván elágazás</t>
  </si>
  <si>
    <t>12, 16 sz. kit.</t>
  </si>
  <si>
    <t>Lepsény</t>
  </si>
  <si>
    <t>Diósjenő</t>
  </si>
  <si>
    <t>B jelző-2. sz. kit. 
I., IV., V. vg.</t>
  </si>
  <si>
    <t>Mende</t>
  </si>
  <si>
    <t>Gyömrő</t>
  </si>
  <si>
    <t>Vác DDCM Elág.</t>
  </si>
  <si>
    <t>Zalabér-Batyk</t>
  </si>
  <si>
    <t>Ukk</t>
  </si>
  <si>
    <t>Budapest-Kelenföld</t>
  </si>
  <si>
    <t>Budapest-Déli</t>
  </si>
  <si>
    <t>Hernádnémeti-Bőcs</t>
  </si>
  <si>
    <t>Felsőzsolca</t>
  </si>
  <si>
    <t>5a vg., 
teljes állomás 
teljes állomás</t>
  </si>
  <si>
    <t>Debrecen 
Tócóvölgy 
Macs Ipari Park</t>
  </si>
  <si>
    <t>vonali 
vonali</t>
  </si>
  <si>
    <t>Tócóvölgy 
Macs Ipari Park</t>
  </si>
  <si>
    <t>Debrecen 
Tócóvölgy</t>
  </si>
  <si>
    <t>Nagykanizsa</t>
  </si>
  <si>
    <t>Balatonmáriafürdő</t>
  </si>
  <si>
    <t>állomási biztosítóberendezés</t>
  </si>
  <si>
    <t>Zalakomár</t>
  </si>
  <si>
    <t>Kisújszállás</t>
  </si>
  <si>
    <t>Kunhegyes</t>
  </si>
  <si>
    <t>Kelebia</t>
  </si>
  <si>
    <t>Kiskunhalas</t>
  </si>
  <si>
    <t>Kiskunhalas 
Délegyháza-Újbánya 
Dunapataj 
Izsák elágazás</t>
  </si>
  <si>
    <t>Soroksár 
Délegyháza 
Kunszentmiklós-Tass 
Fülöpszállás</t>
  </si>
  <si>
    <t>150 
150N 
151 
152</t>
  </si>
  <si>
    <t>Kizárt objektum</t>
  </si>
  <si>
    <t>Állomás</t>
  </si>
  <si>
    <t>Vágány</t>
  </si>
  <si>
    <t>Állomásköz</t>
  </si>
  <si>
    <t>Tartam</t>
  </si>
  <si>
    <t>Tartam (óra)</t>
  </si>
  <si>
    <t>Vágányzár vége</t>
  </si>
  <si>
    <t>Vágányzár kezdete</t>
  </si>
  <si>
    <t>Vsz.</t>
  </si>
  <si>
    <t>Ssz.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</si>
</sst>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;@"/>
    <numFmt numFmtId="165" formatCode="h:mm;@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8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strike/>
      <sz val="12"/>
      <color rgb="FF000000"/>
      <name val="Calibri"/>
      <family val="2"/>
      <charset val="238"/>
    </font>
    <font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Protection="1">
      <protection locked="0"/>
    </xf>
    <xf numFmtId="0" fontId="1" fillId="0" borderId="0" xfId="0" applyFont="1" applyFill="1" applyProtection="1"/>
    <xf numFmtId="0" fontId="2" fillId="2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zoomScale="85" zoomScaleNormal="85" workbookViewId="0">
      <pane xSplit="1" ySplit="1" topLeftCell="B42" activePane="bottomRight" state="frozen"/>
      <selection pane="topRight" activeCell="B1" sqref="B1"/>
      <selection pane="bottomLeft" activeCell="A2" sqref="A2"/>
      <selection pane="bottomRight" activeCell="A60" sqref="A60"/>
    </sheetView>
  </sheetViews>
  <sheetFormatPr defaultColWidth="9.140625" defaultRowHeight="15.75" x14ac:dyDescent="0.25"/>
  <cols>
    <col min="1" max="1" width="7.85546875" style="3" customWidth="1"/>
    <col min="2" max="2" width="7" style="2" customWidth="1"/>
    <col min="3" max="6" width="11.5703125" style="2" customWidth="1"/>
    <col min="7" max="7" width="12.7109375" style="3" bestFit="1" customWidth="1"/>
    <col min="8" max="8" width="13.28515625" style="3" customWidth="1"/>
    <col min="9" max="10" width="21" style="2" customWidth="1"/>
    <col min="11" max="11" width="11.42578125" style="2" customWidth="1"/>
    <col min="12" max="12" width="21.42578125" style="2" customWidth="1"/>
    <col min="13" max="13" width="24.42578125" style="2" customWidth="1"/>
    <col min="14" max="16384" width="9.140625" style="1"/>
  </cols>
  <sheetData>
    <row r="1" spans="1:19" s="22" customFormat="1" x14ac:dyDescent="0.25">
      <c r="A1" s="23" t="s">
        <v>153</v>
      </c>
      <c r="B1" s="23" t="s">
        <v>152</v>
      </c>
      <c r="C1" s="25" t="s">
        <v>151</v>
      </c>
      <c r="D1" s="24"/>
      <c r="E1" s="25" t="s">
        <v>150</v>
      </c>
      <c r="F1" s="24"/>
      <c r="G1" s="27" t="s">
        <v>149</v>
      </c>
      <c r="H1" s="26" t="s">
        <v>148</v>
      </c>
      <c r="I1" s="25" t="s">
        <v>147</v>
      </c>
      <c r="J1" s="24"/>
      <c r="K1" s="23" t="s">
        <v>146</v>
      </c>
      <c r="L1" s="23" t="s">
        <v>145</v>
      </c>
      <c r="M1" s="23" t="s">
        <v>144</v>
      </c>
    </row>
    <row r="2" spans="1:19" ht="63" x14ac:dyDescent="0.25">
      <c r="A2" s="10">
        <v>1</v>
      </c>
      <c r="B2" s="5" t="s">
        <v>143</v>
      </c>
      <c r="C2" s="8">
        <v>45270</v>
      </c>
      <c r="D2" s="7">
        <v>0</v>
      </c>
      <c r="E2" s="8">
        <v>45640</v>
      </c>
      <c r="F2" s="7">
        <v>0.99930555555555556</v>
      </c>
      <c r="G2" s="6">
        <f>E2-C2+F2-D2</f>
        <v>370.99930555555557</v>
      </c>
      <c r="H2" s="6" t="str">
        <f>IF(G2&gt;1,IF(AND(C2&gt;0,E2&gt;0),TEXT(ROUNDDOWN(G2,0),"0")&amp;"n "&amp;HOUR(MOD(G2,1))&amp;"ó "&amp;TEXT(MINUTE(MOD(G2,1)),"00")&amp;"p",""),IF(AND(C2&gt;0,E2&gt;0),HOUR(MOD(G2,1))&amp;"ó "&amp;TEXT(MINUTE(MOD(G2,1)),"00")&amp;"p",""))</f>
        <v>370n 23ó 59p</v>
      </c>
      <c r="I2" s="5" t="s">
        <v>142</v>
      </c>
      <c r="J2" s="5" t="s">
        <v>141</v>
      </c>
      <c r="K2" s="5"/>
      <c r="L2" s="5"/>
      <c r="M2" s="5"/>
    </row>
    <row r="3" spans="1:19" ht="31.5" x14ac:dyDescent="0.25">
      <c r="A3" s="10">
        <v>2</v>
      </c>
      <c r="B3" s="5">
        <v>150</v>
      </c>
      <c r="C3" s="8">
        <v>45270</v>
      </c>
      <c r="D3" s="7">
        <v>0</v>
      </c>
      <c r="E3" s="8">
        <v>45640</v>
      </c>
      <c r="F3" s="7">
        <v>0.99930555555555556</v>
      </c>
      <c r="G3" s="6">
        <f>E3-C3+F3-D3</f>
        <v>370.99930555555557</v>
      </c>
      <c r="H3" s="6" t="str">
        <f>IF(G3&gt;1,IF(AND(C3&gt;0,E3&gt;0),TEXT(ROUNDDOWN(G3,0),"0")&amp;"n "&amp;HOUR(MOD(G3,1))&amp;"ó "&amp;TEXT(MINUTE(MOD(G3,1)),"00")&amp;"p",""),IF(AND(C3&gt;0,E3&gt;0),HOUR(MOD(G3,1))&amp;"ó "&amp;TEXT(MINUTE(MOD(G3,1)),"00")&amp;"p",""))</f>
        <v>370n 23ó 59p</v>
      </c>
      <c r="I3" s="5" t="s">
        <v>140</v>
      </c>
      <c r="J3" s="5" t="s">
        <v>139</v>
      </c>
      <c r="K3" s="5"/>
      <c r="L3" s="5"/>
      <c r="M3" s="5"/>
    </row>
    <row r="4" spans="1:19" x14ac:dyDescent="0.25">
      <c r="A4" s="10">
        <v>3</v>
      </c>
      <c r="B4" s="5">
        <v>102</v>
      </c>
      <c r="C4" s="8">
        <v>45324</v>
      </c>
      <c r="D4" s="7">
        <v>0.91666666666666663</v>
      </c>
      <c r="E4" s="8">
        <v>45634</v>
      </c>
      <c r="F4" s="7">
        <v>0.22916666666666666</v>
      </c>
      <c r="G4" s="16">
        <f>E4-C4+F4-D4</f>
        <v>309.3125</v>
      </c>
      <c r="H4" s="16" t="str">
        <f>IF(G4&gt;1,IF(AND(C4&gt;0,E4&gt;0),TEXT(ROUNDDOWN(G4,0),"0")&amp;"n "&amp;HOUR(MOD(G4,1))&amp;"ó "&amp;TEXT(MINUTE(MOD(G4,1)),"00")&amp;"p",""),IF(AND(C4&gt;0,E4&gt;0),HOUR(MOD(G4,1))&amp;"ó "&amp;TEXT(MINUTE(MOD(G4,1)),"00")&amp;"p",""))</f>
        <v>309n 7ó 30p</v>
      </c>
      <c r="I4" s="5" t="s">
        <v>138</v>
      </c>
      <c r="J4" s="5" t="s">
        <v>137</v>
      </c>
      <c r="K4" s="5" t="s">
        <v>1</v>
      </c>
      <c r="L4" s="5"/>
      <c r="M4" s="5"/>
      <c r="N4" s="11"/>
      <c r="O4" s="11"/>
      <c r="P4" s="11"/>
      <c r="Q4" s="11"/>
      <c r="R4" s="11"/>
      <c r="S4" s="11"/>
    </row>
    <row r="5" spans="1:19" s="11" customFormat="1" ht="31.5" x14ac:dyDescent="0.25">
      <c r="A5" s="10">
        <v>4</v>
      </c>
      <c r="B5" s="5">
        <v>30</v>
      </c>
      <c r="C5" s="8">
        <v>45344</v>
      </c>
      <c r="D5" s="7">
        <v>0.33333333333333331</v>
      </c>
      <c r="E5" s="8">
        <v>45377</v>
      </c>
      <c r="F5" s="7">
        <v>0.91666666666666663</v>
      </c>
      <c r="G5" s="6">
        <f>E5-C5+F5-D5</f>
        <v>33.583333333333329</v>
      </c>
      <c r="H5" s="6" t="str">
        <f>IF(G5&gt;1,IF(AND(C5&gt;0,E5&gt;0),TEXT(ROUNDDOWN(G5,0),"0")&amp;"n "&amp;HOUR(MOD(G5,1))&amp;"ó "&amp;TEXT(MINUTE(MOD(G5,1)),"00")&amp;"p",""),IF(AND(C5&gt;0,E5&gt;0),HOUR(MOD(G5,1))&amp;"ó "&amp;TEXT(MINUTE(MOD(G5,1)),"00")&amp;"p",""))</f>
        <v>33n 14ó 00p</v>
      </c>
      <c r="I5" s="5"/>
      <c r="J5" s="5"/>
      <c r="K5" s="5"/>
      <c r="L5" s="5" t="s">
        <v>136</v>
      </c>
      <c r="M5" s="5" t="s">
        <v>135</v>
      </c>
      <c r="N5" s="1"/>
      <c r="O5" s="1"/>
      <c r="P5" s="1"/>
      <c r="Q5" s="1"/>
      <c r="R5" s="1"/>
      <c r="S5" s="1"/>
    </row>
    <row r="6" spans="1:19" s="11" customFormat="1" x14ac:dyDescent="0.25">
      <c r="A6" s="10">
        <v>5</v>
      </c>
      <c r="B6" s="5">
        <v>30</v>
      </c>
      <c r="C6" s="8">
        <v>45367</v>
      </c>
      <c r="D6" s="7">
        <v>3.4722222222222224E-2</v>
      </c>
      <c r="E6" s="8">
        <v>45379</v>
      </c>
      <c r="F6" s="14">
        <v>0.99930555555555556</v>
      </c>
      <c r="G6" s="6">
        <f>E6-C6+F6-D6</f>
        <v>12.964583333333334</v>
      </c>
      <c r="H6" s="6" t="str">
        <f>IF(G6&gt;1,IF(AND(C6&gt;0,E6&gt;0),TEXT(ROUNDDOWN(G6,0),"0")&amp;"n "&amp;HOUR(MOD(G6,1))&amp;"ó "&amp;TEXT(MINUTE(MOD(G6,1)),"00")&amp;"p",""),IF(AND(C6&gt;0,E6&gt;0),HOUR(MOD(G6,1))&amp;"ó "&amp;TEXT(MINUTE(MOD(G6,1)),"00")&amp;"p",""))</f>
        <v>12n 23ó 09p</v>
      </c>
      <c r="I6" s="5" t="s">
        <v>125</v>
      </c>
      <c r="J6" s="5" t="s">
        <v>124</v>
      </c>
      <c r="K6" s="5" t="s">
        <v>9</v>
      </c>
      <c r="L6" s="5"/>
      <c r="M6" s="5"/>
    </row>
    <row r="7" spans="1:19" s="11" customFormat="1" x14ac:dyDescent="0.25">
      <c r="A7" s="10">
        <v>6</v>
      </c>
      <c r="B7" s="5">
        <v>30</v>
      </c>
      <c r="C7" s="8">
        <v>45369</v>
      </c>
      <c r="D7" s="7">
        <v>0</v>
      </c>
      <c r="E7" s="8">
        <v>45378</v>
      </c>
      <c r="F7" s="14">
        <v>0.99930555555555556</v>
      </c>
      <c r="G7" s="6">
        <f>E7-C7+F7-D7</f>
        <v>9.999305555555555</v>
      </c>
      <c r="H7" s="6" t="str">
        <f>IF(G7&gt;1,IF(AND(C7&gt;0,E7&gt;0),TEXT(ROUNDDOWN(G7,0),"0")&amp;"n "&amp;HOUR(MOD(G7,1))&amp;"ó "&amp;TEXT(MINUTE(MOD(G7,1)),"00")&amp;"p",""),IF(AND(C7&gt;0,E7&gt;0),HOUR(MOD(G7,1))&amp;"ó "&amp;TEXT(MINUTE(MOD(G7,1)),"00")&amp;"p",""))</f>
        <v>9n 23ó 59p</v>
      </c>
      <c r="I7" s="5" t="s">
        <v>134</v>
      </c>
      <c r="J7" s="5" t="s">
        <v>133</v>
      </c>
      <c r="K7" s="5" t="s">
        <v>1</v>
      </c>
      <c r="L7" s="5"/>
      <c r="M7" s="5"/>
      <c r="N7" s="1"/>
      <c r="O7" s="1"/>
      <c r="P7" s="1"/>
      <c r="Q7" s="1"/>
      <c r="R7" s="1"/>
      <c r="S7" s="1"/>
    </row>
    <row r="8" spans="1:19" s="11" customFormat="1" ht="47.25" x14ac:dyDescent="0.25">
      <c r="A8" s="10">
        <v>7</v>
      </c>
      <c r="B8" s="5">
        <v>108</v>
      </c>
      <c r="C8" s="8">
        <v>45369</v>
      </c>
      <c r="D8" s="7">
        <v>0.33333333333333331</v>
      </c>
      <c r="E8" s="8">
        <v>45443</v>
      </c>
      <c r="F8" s="7">
        <v>0.83333333333333337</v>
      </c>
      <c r="G8" s="16">
        <f>E8-C8+F8-D8</f>
        <v>74.5</v>
      </c>
      <c r="H8" s="16" t="str">
        <f>IF(G8&gt;1,IF(AND(C8&gt;0,E8&gt;0),TEXT(ROUNDDOWN(G8,0),"0")&amp;"n "&amp;HOUR(MOD(G8,1))&amp;"ó "&amp;TEXT(MINUTE(MOD(G8,1)),"00")&amp;"p",""),IF(AND(C8&gt;0,E8&gt;0),HOUR(MOD(G8,1))&amp;"ó "&amp;TEXT(MINUTE(MOD(G8,1)),"00")&amp;"p",""))</f>
        <v>74n 12ó 00p</v>
      </c>
      <c r="I8" s="5" t="s">
        <v>132</v>
      </c>
      <c r="J8" s="5" t="s">
        <v>131</v>
      </c>
      <c r="K8" s="5" t="s">
        <v>130</v>
      </c>
      <c r="L8" s="5" t="s">
        <v>129</v>
      </c>
      <c r="M8" s="5" t="s">
        <v>128</v>
      </c>
      <c r="N8" s="1"/>
      <c r="O8" s="1"/>
      <c r="P8" s="1"/>
      <c r="Q8" s="1"/>
      <c r="R8" s="1"/>
      <c r="S8" s="1"/>
    </row>
    <row r="9" spans="1:19" s="11" customFormat="1" x14ac:dyDescent="0.25">
      <c r="A9" s="10">
        <v>8</v>
      </c>
      <c r="B9" s="13">
        <v>80</v>
      </c>
      <c r="C9" s="15">
        <v>45384</v>
      </c>
      <c r="D9" s="14">
        <v>0</v>
      </c>
      <c r="E9" s="15">
        <v>45412</v>
      </c>
      <c r="F9" s="14">
        <v>0.99930555555555556</v>
      </c>
      <c r="G9" s="16">
        <f>E9-C9+F9-D9</f>
        <v>28.999305555555555</v>
      </c>
      <c r="H9" s="16" t="str">
        <f>IF(G9&gt;1,IF(AND(C9&gt;0,E9&gt;0),TEXT(ROUNDDOWN(G9,0),"0")&amp;"n "&amp;HOUR(MOD(G9,1))&amp;"ó "&amp;TEXT(MINUTE(MOD(G9,1)),"00")&amp;"p",""),IF(AND(C9&gt;0,E9&gt;0),HOUR(MOD(G9,1))&amp;"ó "&amp;TEXT(MINUTE(MOD(G9,1)),"00")&amp;"p",""))</f>
        <v>28n 23ó 59p</v>
      </c>
      <c r="I9" s="13" t="s">
        <v>127</v>
      </c>
      <c r="J9" s="13" t="s">
        <v>126</v>
      </c>
      <c r="K9" s="5" t="s">
        <v>24</v>
      </c>
      <c r="L9" s="13"/>
      <c r="M9" s="13"/>
      <c r="N9" s="1"/>
      <c r="O9" s="1"/>
      <c r="P9" s="1"/>
      <c r="Q9" s="1"/>
      <c r="R9" s="1"/>
      <c r="S9" s="1"/>
    </row>
    <row r="10" spans="1:19" x14ac:dyDescent="0.25">
      <c r="A10" s="10">
        <v>9</v>
      </c>
      <c r="B10" s="5">
        <v>30</v>
      </c>
      <c r="C10" s="8">
        <v>45384</v>
      </c>
      <c r="D10" s="7">
        <v>3.4722222222222224E-2</v>
      </c>
      <c r="E10" s="8">
        <v>45396</v>
      </c>
      <c r="F10" s="14">
        <v>0.99930555555555556</v>
      </c>
      <c r="G10" s="6">
        <f>E10-C10+F10-D10</f>
        <v>12.964583333333334</v>
      </c>
      <c r="H10" s="6" t="str">
        <f>IF(G10&gt;1,IF(AND(C10&gt;0,E10&gt;0),TEXT(ROUNDDOWN(G10,0),"0")&amp;"n "&amp;HOUR(MOD(G10,1))&amp;"ó "&amp;TEXT(MINUTE(MOD(G10,1)),"00")&amp;"p",""),IF(AND(C10&gt;0,E10&gt;0),HOUR(MOD(G10,1))&amp;"ó "&amp;TEXT(MINUTE(MOD(G10,1)),"00")&amp;"p",""))</f>
        <v>12n 23ó 09p</v>
      </c>
      <c r="I10" s="5" t="s">
        <v>125</v>
      </c>
      <c r="J10" s="5" t="s">
        <v>124</v>
      </c>
      <c r="K10" s="5" t="s">
        <v>24</v>
      </c>
      <c r="L10" s="5"/>
      <c r="M10" s="5"/>
      <c r="N10" s="11"/>
      <c r="O10" s="11"/>
      <c r="P10" s="11"/>
      <c r="Q10" s="11"/>
      <c r="R10" s="11"/>
      <c r="S10" s="11"/>
    </row>
    <row r="11" spans="1:19" x14ac:dyDescent="0.25">
      <c r="A11" s="10">
        <v>10</v>
      </c>
      <c r="B11" s="13">
        <v>25</v>
      </c>
      <c r="C11" s="15">
        <v>45388</v>
      </c>
      <c r="D11" s="14">
        <v>0.16666666666666666</v>
      </c>
      <c r="E11" s="15">
        <v>45414</v>
      </c>
      <c r="F11" s="14">
        <v>0.99930555555555556</v>
      </c>
      <c r="G11" s="16">
        <f>E11-C11+F11-D11</f>
        <v>26.832638888888887</v>
      </c>
      <c r="H11" s="16" t="str">
        <f>IF(G11&gt;1,IF(AND(C11&gt;0,E11&gt;0),TEXT(ROUNDDOWN(G11,0),"0")&amp;"n "&amp;HOUR(MOD(G11,1))&amp;"ó "&amp;TEXT(MINUTE(MOD(G11,1)),"00")&amp;"p",""),IF(AND(C11&gt;0,E11&gt;0),HOUR(MOD(G11,1))&amp;"ó "&amp;TEXT(MINUTE(MOD(G11,1)),"00")&amp;"p",""))</f>
        <v>26n 19ó 59p</v>
      </c>
      <c r="I11" s="13" t="s">
        <v>123</v>
      </c>
      <c r="J11" s="13" t="s">
        <v>122</v>
      </c>
      <c r="K11" s="5" t="s">
        <v>1</v>
      </c>
      <c r="L11" s="13"/>
      <c r="M11" s="13"/>
    </row>
    <row r="12" spans="1:19" x14ac:dyDescent="0.25">
      <c r="A12" s="10">
        <v>11</v>
      </c>
      <c r="B12" s="9">
        <v>75</v>
      </c>
      <c r="C12" s="8">
        <v>45390</v>
      </c>
      <c r="D12" s="7">
        <v>0</v>
      </c>
      <c r="E12" s="8">
        <v>45396</v>
      </c>
      <c r="F12" s="7">
        <v>0.99930555555555556</v>
      </c>
      <c r="G12" s="6">
        <f>E12-C12+F12-D12</f>
        <v>6.9993055555555559</v>
      </c>
      <c r="H12" s="6" t="str">
        <f>IF(G12&gt;1,IF(AND(C12&gt;0,E12&gt;0),TEXT(ROUNDDOWN(G12,0),"0")&amp;"n "&amp;HOUR(MOD(G12,1))&amp;"ó "&amp;TEXT(MINUTE(MOD(G12,1)),"00")&amp;"p",""),IF(AND(C12&gt;0,E12&gt;0),HOUR(MOD(G12,1))&amp;"ó "&amp;TEXT(MINUTE(MOD(G12,1)),"00")&amp;"p",""))</f>
        <v>6n 23ó 59p</v>
      </c>
      <c r="I12" s="5" t="s">
        <v>121</v>
      </c>
      <c r="J12" s="5" t="s">
        <v>117</v>
      </c>
      <c r="K12" s="5" t="s">
        <v>1</v>
      </c>
      <c r="L12" s="5"/>
      <c r="M12" s="5"/>
      <c r="N12" s="4"/>
      <c r="O12" s="4"/>
      <c r="P12" s="4"/>
      <c r="Q12" s="4"/>
      <c r="R12" s="4"/>
      <c r="S12" s="4"/>
    </row>
    <row r="13" spans="1:19" ht="31.5" x14ac:dyDescent="0.25">
      <c r="A13" s="10">
        <v>12</v>
      </c>
      <c r="B13" s="9">
        <v>120</v>
      </c>
      <c r="C13" s="8">
        <v>45394</v>
      </c>
      <c r="D13" s="7">
        <v>0.9375</v>
      </c>
      <c r="E13" s="8">
        <v>45411</v>
      </c>
      <c r="F13" s="7">
        <v>0.16666666666666666</v>
      </c>
      <c r="G13" s="6">
        <f>E13-C13+F13-D13</f>
        <v>16.229166666666668</v>
      </c>
      <c r="H13" s="6" t="str">
        <f>IF(G13&gt;1,IF(AND(C13&gt;0,E13&gt;0),TEXT(ROUNDDOWN(G13,0),"0")&amp;"n "&amp;HOUR(MOD(G13,1))&amp;"ó "&amp;TEXT(MINUTE(MOD(G13,1)),"00")&amp;"p",""),IF(AND(C13&gt;0,E13&gt;0),HOUR(MOD(G13,1))&amp;"ó "&amp;TEXT(MINUTE(MOD(G13,1)),"00")&amp;"p",""))</f>
        <v>16n 5ó 30p</v>
      </c>
      <c r="I13" s="5" t="s">
        <v>120</v>
      </c>
      <c r="J13" s="5" t="s">
        <v>119</v>
      </c>
      <c r="K13" s="5" t="s">
        <v>9</v>
      </c>
      <c r="L13" s="5" t="s">
        <v>119</v>
      </c>
      <c r="M13" s="5" t="s">
        <v>118</v>
      </c>
    </row>
    <row r="14" spans="1:19" x14ac:dyDescent="0.25">
      <c r="A14" s="10">
        <v>13</v>
      </c>
      <c r="B14" s="5">
        <v>75</v>
      </c>
      <c r="C14" s="8">
        <v>45397</v>
      </c>
      <c r="D14" s="7">
        <v>0</v>
      </c>
      <c r="E14" s="8">
        <v>45407</v>
      </c>
      <c r="F14" s="7">
        <v>0.91666666666666663</v>
      </c>
      <c r="G14" s="6">
        <f>E14-C14+F14-D14</f>
        <v>10.916666666666666</v>
      </c>
      <c r="H14" s="6" t="str">
        <f>IF(G14&gt;1,IF(AND(C14&gt;0,E14&gt;0),TEXT(ROUNDDOWN(G14,0),"0")&amp;"n "&amp;HOUR(MOD(G14,1))&amp;"ó "&amp;TEXT(MINUTE(MOD(G14,1)),"00")&amp;"p",""),IF(AND(C14&gt;0,E14&gt;0),HOUR(MOD(G14,1))&amp;"ó "&amp;TEXT(MINUTE(MOD(G14,1)),"00")&amp;"p",""))</f>
        <v>10n 22ó 00p</v>
      </c>
      <c r="I14" s="5" t="s">
        <v>117</v>
      </c>
      <c r="J14" s="5" t="s">
        <v>2</v>
      </c>
      <c r="K14" s="5" t="s">
        <v>1</v>
      </c>
      <c r="L14" s="5"/>
      <c r="M14" s="5"/>
      <c r="N14" s="4"/>
      <c r="O14" s="4"/>
      <c r="P14" s="4"/>
      <c r="Q14" s="4"/>
      <c r="R14" s="4"/>
      <c r="S14" s="4"/>
    </row>
    <row r="15" spans="1:19" x14ac:dyDescent="0.25">
      <c r="A15" s="10">
        <v>14</v>
      </c>
      <c r="B15" s="21">
        <v>30</v>
      </c>
      <c r="C15" s="20">
        <v>45397</v>
      </c>
      <c r="D15" s="14">
        <v>0.29166666666666669</v>
      </c>
      <c r="E15" s="20">
        <v>45405</v>
      </c>
      <c r="F15" s="14">
        <v>0.70833333333333337</v>
      </c>
      <c r="G15" s="6">
        <f>E15-C15+F15-D15</f>
        <v>8.4166666666666679</v>
      </c>
      <c r="H15" s="6" t="str">
        <f>IF(G15&gt;1,IF(AND(C15&gt;0,E15&gt;0),TEXT(ROUNDDOWN(G15,0),"0")&amp;"n "&amp;HOUR(MOD(G15,1))&amp;"ó "&amp;TEXT(MINUTE(MOD(G15,1)),"00")&amp;"p",""),IF(AND(C15&gt;0,E15&gt;0),HOUR(MOD(G15,1))&amp;"ó "&amp;TEXT(MINUTE(MOD(G15,1)),"00")&amp;"p",""))</f>
        <v>8n 10ó 00p</v>
      </c>
      <c r="I15" s="5"/>
      <c r="J15" s="5"/>
      <c r="K15" s="13"/>
      <c r="L15" s="5" t="s">
        <v>116</v>
      </c>
      <c r="M15" s="5" t="s">
        <v>115</v>
      </c>
    </row>
    <row r="16" spans="1:19" s="19" customFormat="1" ht="31.5" x14ac:dyDescent="0.25">
      <c r="A16" s="10">
        <v>15</v>
      </c>
      <c r="B16" s="13">
        <v>25</v>
      </c>
      <c r="C16" s="15">
        <v>45402</v>
      </c>
      <c r="D16" s="14">
        <v>0</v>
      </c>
      <c r="E16" s="15">
        <v>45411</v>
      </c>
      <c r="F16" s="14">
        <v>0.99930555555555556</v>
      </c>
      <c r="G16" s="6">
        <f>E16-C16+F16-D16</f>
        <v>9.999305555555555</v>
      </c>
      <c r="H16" s="6" t="str">
        <f>IF(G16&gt;1,IF(AND(C16&gt;0,E16&gt;0),TEXT(ROUNDDOWN(G16,0),"0")&amp;"n "&amp;HOUR(MOD(G16,1))&amp;"ó "&amp;TEXT(MINUTE(MOD(G16,1)),"00")&amp;"p",""),IF(AND(C16&gt;0,E16&gt;0),HOUR(MOD(G16,1))&amp;"ó "&amp;TEXT(MINUTE(MOD(G16,1)),"00")&amp;"p",""))</f>
        <v>9n 23ó 59p</v>
      </c>
      <c r="I16" s="13" t="s">
        <v>114</v>
      </c>
      <c r="J16" s="13" t="s">
        <v>113</v>
      </c>
      <c r="K16" s="5" t="s">
        <v>1</v>
      </c>
      <c r="L16" s="13"/>
      <c r="M16" s="13"/>
      <c r="N16" s="1"/>
      <c r="O16" s="1"/>
      <c r="P16" s="1"/>
      <c r="Q16" s="1"/>
      <c r="R16" s="1"/>
      <c r="S16" s="1"/>
    </row>
    <row r="17" spans="1:19" s="18" customFormat="1" ht="31.5" x14ac:dyDescent="0.25">
      <c r="A17" s="10">
        <v>16</v>
      </c>
      <c r="B17" s="5">
        <v>80</v>
      </c>
      <c r="C17" s="8">
        <v>45405</v>
      </c>
      <c r="D17" s="7">
        <v>0.29166666666666669</v>
      </c>
      <c r="E17" s="8">
        <v>45417</v>
      </c>
      <c r="F17" s="7">
        <v>0.75</v>
      </c>
      <c r="G17" s="6">
        <f>E17-C17+F17-D17</f>
        <v>12.458333333333334</v>
      </c>
      <c r="H17" s="6" t="str">
        <f>IF(G17&gt;1,IF(AND(C17&gt;0,E17&gt;0),TEXT(ROUNDDOWN(G17,0),"0")&amp;"n "&amp;HOUR(MOD(G17,1))&amp;"ó "&amp;TEXT(MINUTE(MOD(G17,1)),"00")&amp;"p",""),IF(AND(C17&gt;0,E17&gt;0),HOUR(MOD(G17,1))&amp;"ó "&amp;TEXT(MINUTE(MOD(G17,1)),"00")&amp;"p",""))</f>
        <v>12n 11ó 00p</v>
      </c>
      <c r="I17" s="5"/>
      <c r="J17" s="5"/>
      <c r="K17" s="5"/>
      <c r="L17" s="5" t="s">
        <v>112</v>
      </c>
      <c r="M17" s="5" t="s">
        <v>111</v>
      </c>
    </row>
    <row r="18" spans="1:19" s="11" customFormat="1" x14ac:dyDescent="0.25">
      <c r="A18" s="10">
        <v>17</v>
      </c>
      <c r="B18" s="5">
        <v>1</v>
      </c>
      <c r="C18" s="8">
        <v>45409</v>
      </c>
      <c r="D18" s="7">
        <v>0</v>
      </c>
      <c r="E18" s="8">
        <v>45415</v>
      </c>
      <c r="F18" s="7">
        <v>0.99930555555555556</v>
      </c>
      <c r="G18" s="6">
        <f>E18-C18+F18-D18</f>
        <v>6.9993055555555559</v>
      </c>
      <c r="H18" s="6" t="str">
        <f>IF(G18&gt;1,IF(AND(C18&gt;0,E18&gt;0),TEXT(ROUNDDOWN(G18,0),"0")&amp;"n "&amp;HOUR(MOD(G18,1))&amp;"ó "&amp;TEXT(MINUTE(MOD(G18,1)),"00")&amp;"p",""),IF(AND(C18&gt;0,E18&gt;0),HOUR(MOD(G18,1))&amp;"ó "&amp;TEXT(MINUTE(MOD(G18,1)),"00")&amp;"p",""))</f>
        <v>6n 23ó 59p</v>
      </c>
      <c r="I18" s="5" t="s">
        <v>92</v>
      </c>
      <c r="J18" s="5" t="s">
        <v>110</v>
      </c>
      <c r="K18" s="5" t="s">
        <v>9</v>
      </c>
      <c r="L18" s="5"/>
      <c r="M18" s="5"/>
      <c r="N18" s="1"/>
      <c r="O18" s="1"/>
      <c r="P18" s="1"/>
      <c r="Q18" s="1"/>
      <c r="R18" s="1"/>
      <c r="S18" s="1"/>
    </row>
    <row r="19" spans="1:19" s="12" customFormat="1" ht="47.25" x14ac:dyDescent="0.25">
      <c r="A19" s="10">
        <v>18</v>
      </c>
      <c r="B19" s="9" t="s">
        <v>109</v>
      </c>
      <c r="C19" s="8">
        <v>45414</v>
      </c>
      <c r="D19" s="7">
        <v>0</v>
      </c>
      <c r="E19" s="8">
        <v>45429</v>
      </c>
      <c r="F19" s="7">
        <v>0.99930555555555556</v>
      </c>
      <c r="G19" s="6">
        <f>E19-C19+F19-D19</f>
        <v>15.999305555555555</v>
      </c>
      <c r="H19" s="6" t="str">
        <f>IF(G19&gt;1,IF(AND(C19&gt;0,E19&gt;0),TEXT(ROUNDDOWN(G19,0),"0")&amp;"n "&amp;HOUR(MOD(G19,1))&amp;"ó "&amp;TEXT(MINUTE(MOD(G19,1)),"00")&amp;"p",""),IF(AND(C19&gt;0,E19&gt;0),HOUR(MOD(G19,1))&amp;"ó "&amp;TEXT(MINUTE(MOD(G19,1)),"00")&amp;"p",""))</f>
        <v>15n 23ó 59p</v>
      </c>
      <c r="I19" s="5" t="s">
        <v>108</v>
      </c>
      <c r="J19" s="5" t="s">
        <v>107</v>
      </c>
      <c r="K19" s="5" t="s">
        <v>106</v>
      </c>
      <c r="L19" s="5" t="s">
        <v>96</v>
      </c>
      <c r="M19" s="5" t="s">
        <v>105</v>
      </c>
      <c r="N19" s="1"/>
      <c r="O19" s="1"/>
      <c r="P19" s="1"/>
      <c r="Q19" s="1"/>
      <c r="R19" s="1"/>
      <c r="S19" s="1"/>
    </row>
    <row r="20" spans="1:19" s="12" customFormat="1" x14ac:dyDescent="0.25">
      <c r="A20" s="10">
        <v>19</v>
      </c>
      <c r="B20" s="5">
        <v>60</v>
      </c>
      <c r="C20" s="8">
        <v>45414</v>
      </c>
      <c r="D20" s="14">
        <v>0.125</v>
      </c>
      <c r="E20" s="8">
        <v>45428</v>
      </c>
      <c r="F20" s="7">
        <v>0.91666666666666663</v>
      </c>
      <c r="G20" s="6">
        <f>E20-C20+F20-D20</f>
        <v>14.791666666666666</v>
      </c>
      <c r="H20" s="6" t="str">
        <f>IF(G20&gt;1,IF(AND(C20&gt;0,E20&gt;0),TEXT(ROUNDDOWN(G20,0),"0")&amp;"n "&amp;HOUR(MOD(G20,1))&amp;"ó "&amp;TEXT(MINUTE(MOD(G20,1)),"00")&amp;"p",""),IF(AND(C20&gt;0,E20&gt;0),HOUR(MOD(G20,1))&amp;"ó "&amp;TEXT(MINUTE(MOD(G20,1)),"00")&amp;"p",""))</f>
        <v>14n 19ó 00p</v>
      </c>
      <c r="I20" s="5" t="s">
        <v>104</v>
      </c>
      <c r="J20" s="5" t="s">
        <v>103</v>
      </c>
      <c r="K20" s="5" t="s">
        <v>1</v>
      </c>
      <c r="L20" s="5"/>
      <c r="M20" s="5"/>
      <c r="N20" s="1"/>
      <c r="O20" s="1"/>
      <c r="P20" s="1"/>
      <c r="Q20" s="1"/>
      <c r="R20" s="1"/>
      <c r="S20" s="1"/>
    </row>
    <row r="21" spans="1:19" x14ac:dyDescent="0.25">
      <c r="A21" s="10">
        <v>20</v>
      </c>
      <c r="B21" s="5">
        <v>154</v>
      </c>
      <c r="C21" s="8">
        <v>45418</v>
      </c>
      <c r="D21" s="7">
        <v>0.1423611111111111</v>
      </c>
      <c r="E21" s="8">
        <v>45465</v>
      </c>
      <c r="F21" s="7">
        <v>0.90972222222222221</v>
      </c>
      <c r="G21" s="6">
        <f>E21-C21+F21-D21</f>
        <v>47.767361111111107</v>
      </c>
      <c r="H21" s="6" t="str">
        <f>IF(G21&gt;1,IF(AND(C21&gt;0,E21&gt;0),TEXT(ROUNDDOWN(G21,0),"0")&amp;"n "&amp;HOUR(MOD(G21,1))&amp;"ó "&amp;TEXT(MINUTE(MOD(G21,1)),"00")&amp;"p",""),IF(AND(C21&gt;0,E21&gt;0),HOUR(MOD(G21,1))&amp;"ó "&amp;TEXT(MINUTE(MOD(G21,1)),"00")&amp;"p",""))</f>
        <v>47n 18ó 25p</v>
      </c>
      <c r="I21" s="5"/>
      <c r="J21" s="5"/>
      <c r="K21" s="5"/>
      <c r="L21" s="5" t="s">
        <v>102</v>
      </c>
      <c r="M21" s="5" t="s">
        <v>101</v>
      </c>
      <c r="N21" s="12"/>
      <c r="O21" s="12"/>
      <c r="P21" s="12"/>
      <c r="Q21" s="12"/>
      <c r="R21" s="12"/>
      <c r="S21" s="12"/>
    </row>
    <row r="22" spans="1:19" x14ac:dyDescent="0.25">
      <c r="A22" s="10">
        <v>21</v>
      </c>
      <c r="B22" s="5">
        <v>1</v>
      </c>
      <c r="C22" s="8">
        <v>45422</v>
      </c>
      <c r="D22" s="7">
        <v>0</v>
      </c>
      <c r="E22" s="8">
        <v>45443</v>
      </c>
      <c r="F22" s="7">
        <v>0.99930555555555556</v>
      </c>
      <c r="G22" s="6">
        <f>E22-C22+F22-D22</f>
        <v>21.999305555555555</v>
      </c>
      <c r="H22" s="6" t="str">
        <f>IF(G22&gt;1,IF(AND(C22&gt;0,E22&gt;0),TEXT(ROUNDDOWN(G22,0),"0")&amp;"n "&amp;HOUR(MOD(G22,1))&amp;"ó "&amp;TEXT(MINUTE(MOD(G22,1)),"00")&amp;"p",""),IF(AND(C22&gt;0,E22&gt;0),HOUR(MOD(G22,1))&amp;"ó "&amp;TEXT(MINUTE(MOD(G22,1)),"00")&amp;"p",""))</f>
        <v>21n 23ó 59p</v>
      </c>
      <c r="I22" s="5" t="s">
        <v>93</v>
      </c>
      <c r="J22" s="5" t="s">
        <v>92</v>
      </c>
      <c r="K22" s="5" t="s">
        <v>9</v>
      </c>
      <c r="L22" s="5"/>
      <c r="M22" s="5"/>
      <c r="N22" s="17"/>
      <c r="O22" s="17"/>
      <c r="P22" s="17"/>
      <c r="Q22" s="17"/>
      <c r="R22" s="17"/>
      <c r="S22" s="17"/>
    </row>
    <row r="23" spans="1:19" x14ac:dyDescent="0.25">
      <c r="A23" s="10">
        <v>22</v>
      </c>
      <c r="B23" s="9">
        <v>120</v>
      </c>
      <c r="C23" s="8">
        <v>45436</v>
      </c>
      <c r="D23" s="7">
        <v>0</v>
      </c>
      <c r="E23" s="8">
        <v>45457</v>
      </c>
      <c r="F23" s="7">
        <v>0.99930555555555556</v>
      </c>
      <c r="G23" s="6">
        <f>E23-C23+F23-D23</f>
        <v>21.999305555555555</v>
      </c>
      <c r="H23" s="6" t="str">
        <f>IF(G23&gt;1,IF(AND(C23&gt;0,E23&gt;0),TEXT(ROUNDDOWN(G23,0),"0")&amp;"n "&amp;HOUR(MOD(G23,1))&amp;"ó "&amp;TEXT(MINUTE(MOD(G23,1)),"00")&amp;"p",""),IF(AND(C23&gt;0,E23&gt;0),HOUR(MOD(G23,1))&amp;"ó "&amp;TEXT(MINUTE(MOD(G23,1)),"00")&amp;"p",""))</f>
        <v>21n 23ó 59p</v>
      </c>
      <c r="I23" s="5" t="s">
        <v>100</v>
      </c>
      <c r="J23" s="5" t="s">
        <v>25</v>
      </c>
      <c r="K23" s="5" t="s">
        <v>1</v>
      </c>
      <c r="L23" s="5" t="s">
        <v>23</v>
      </c>
      <c r="M23" s="5" t="s">
        <v>99</v>
      </c>
    </row>
    <row r="24" spans="1:19" ht="31.5" x14ac:dyDescent="0.25">
      <c r="A24" s="10">
        <v>23</v>
      </c>
      <c r="B24" s="5">
        <v>120</v>
      </c>
      <c r="C24" s="8">
        <v>45436</v>
      </c>
      <c r="D24" s="7">
        <v>0</v>
      </c>
      <c r="E24" s="8">
        <v>45457</v>
      </c>
      <c r="F24" s="7">
        <v>0.99930555555555556</v>
      </c>
      <c r="G24" s="6">
        <f>E24-C24+F24-D24</f>
        <v>21.999305555555555</v>
      </c>
      <c r="H24" s="6" t="str">
        <f>IF(G24&gt;1,IF(AND(C24&gt;0,E24&gt;0),TEXT(ROUNDDOWN(G24,0),"0")&amp;"n "&amp;HOUR(MOD(G24,1))&amp;"ó "&amp;TEXT(MINUTE(MOD(G24,1)),"00")&amp;"p",""),IF(AND(C24&gt;0,E24&gt;0),HOUR(MOD(G24,1))&amp;"ó "&amp;TEXT(MINUTE(MOD(G24,1)),"00")&amp;"p",""))</f>
        <v>21n 23ó 59p</v>
      </c>
      <c r="I24" s="5" t="s">
        <v>25</v>
      </c>
      <c r="J24" s="5" t="s">
        <v>98</v>
      </c>
      <c r="K24" s="5"/>
      <c r="L24" s="5" t="s">
        <v>97</v>
      </c>
      <c r="M24" s="5"/>
    </row>
    <row r="25" spans="1:19" x14ac:dyDescent="0.25">
      <c r="A25" s="10">
        <v>24</v>
      </c>
      <c r="B25" s="5">
        <v>120</v>
      </c>
      <c r="C25" s="8">
        <v>45436</v>
      </c>
      <c r="D25" s="7">
        <v>0</v>
      </c>
      <c r="E25" s="8">
        <v>45450</v>
      </c>
      <c r="F25" s="7">
        <v>0.29166666666667002</v>
      </c>
      <c r="G25" s="6">
        <f>E25-C25+F25-D25</f>
        <v>14.29166666666667</v>
      </c>
      <c r="H25" s="6" t="str">
        <f>IF(G25&gt;1,IF(AND(C25&gt;0,E25&gt;0),TEXT(ROUNDDOWN(G25,0),"0")&amp;"n "&amp;HOUR(MOD(G25,1))&amp;"ó "&amp;TEXT(MINUTE(MOD(G25,1)),"00")&amp;"p",""),IF(AND(C25&gt;0,E25&gt;0),HOUR(MOD(G25,1))&amp;"ó "&amp;TEXT(MINUTE(MOD(G25,1)),"00")&amp;"p",""))</f>
        <v>14n 7ó 00p</v>
      </c>
      <c r="I25" s="5" t="s">
        <v>96</v>
      </c>
      <c r="J25" s="5" t="s">
        <v>95</v>
      </c>
      <c r="K25" s="5" t="s">
        <v>9</v>
      </c>
      <c r="L25" s="5"/>
      <c r="M25" s="5"/>
    </row>
    <row r="26" spans="1:19" ht="31.5" x14ac:dyDescent="0.25">
      <c r="A26" s="10">
        <v>25</v>
      </c>
      <c r="B26" s="13">
        <v>11</v>
      </c>
      <c r="C26" s="15">
        <v>45439</v>
      </c>
      <c r="D26" s="14">
        <v>0</v>
      </c>
      <c r="E26" s="15">
        <v>45571</v>
      </c>
      <c r="F26" s="14">
        <v>0.99930555555555556</v>
      </c>
      <c r="G26" s="6">
        <f>E26-C26+F26-D26</f>
        <v>132.99930555555557</v>
      </c>
      <c r="H26" s="6" t="str">
        <f>IF(G26&gt;1,IF(AND(C26&gt;0,E26&gt;0),TEXT(ROUNDDOWN(G26,0),"0")&amp;"n "&amp;HOUR(MOD(G26,1))&amp;"ó "&amp;TEXT(MINUTE(MOD(G26,1)),"00")&amp;"p",""),IF(AND(C26&gt;0,E26&gt;0),HOUR(MOD(G26,1))&amp;"ó "&amp;TEXT(MINUTE(MOD(G26,1)),"00")&amp;"p",""))</f>
        <v>132n 23ó 59p</v>
      </c>
      <c r="I26" s="13" t="s">
        <v>94</v>
      </c>
      <c r="J26" s="13" t="s">
        <v>83</v>
      </c>
      <c r="K26" s="5" t="s">
        <v>1</v>
      </c>
      <c r="L26" s="13"/>
      <c r="M26" s="13"/>
    </row>
    <row r="27" spans="1:19" x14ac:dyDescent="0.25">
      <c r="A27" s="10">
        <v>26</v>
      </c>
      <c r="B27" s="5">
        <v>1</v>
      </c>
      <c r="C27" s="8">
        <v>45444</v>
      </c>
      <c r="D27" s="7">
        <v>0</v>
      </c>
      <c r="E27" s="8">
        <v>45463</v>
      </c>
      <c r="F27" s="7">
        <v>0.99930555555555556</v>
      </c>
      <c r="G27" s="6">
        <f>E27-C27+F27-D27</f>
        <v>19.999305555555555</v>
      </c>
      <c r="H27" s="6" t="str">
        <f>IF(G27&gt;1,IF(AND(C27&gt;0,E27&gt;0),TEXT(ROUNDDOWN(G27,0),"0")&amp;"n "&amp;HOUR(MOD(G27,1))&amp;"ó "&amp;TEXT(MINUTE(MOD(G27,1)),"00")&amp;"p",""),IF(AND(C27&gt;0,E27&gt;0),HOUR(MOD(G27,1))&amp;"ó "&amp;TEXT(MINUTE(MOD(G27,1)),"00")&amp;"p",""))</f>
        <v>19n 23ó 59p</v>
      </c>
      <c r="I27" s="5" t="s">
        <v>93</v>
      </c>
      <c r="J27" s="5" t="s">
        <v>92</v>
      </c>
      <c r="K27" s="5" t="s">
        <v>24</v>
      </c>
      <c r="L27" s="5"/>
      <c r="M27" s="5"/>
    </row>
    <row r="28" spans="1:19" ht="31.5" x14ac:dyDescent="0.25">
      <c r="A28" s="10">
        <v>27</v>
      </c>
      <c r="B28" s="5">
        <v>120</v>
      </c>
      <c r="C28" s="8">
        <v>45457</v>
      </c>
      <c r="D28" s="7">
        <v>0.875</v>
      </c>
      <c r="E28" s="8">
        <v>45473</v>
      </c>
      <c r="F28" s="7">
        <v>0.27083333333333331</v>
      </c>
      <c r="G28" s="6">
        <f>E28-C28+F28-D28</f>
        <v>15.395833333333332</v>
      </c>
      <c r="H28" s="6" t="str">
        <f>IF(G28&gt;1,IF(AND(C28&gt;0,E28&gt;0),TEXT(ROUNDDOWN(G28,0),"0")&amp;"n "&amp;HOUR(MOD(G28,1))&amp;"ó "&amp;TEXT(MINUTE(MOD(G28,1)),"00")&amp;"p",""),IF(AND(C28&gt;0,E28&gt;0),HOUR(MOD(G28,1))&amp;"ó "&amp;TEXT(MINUTE(MOD(G28,1)),"00")&amp;"p",""))</f>
        <v>15n 9ó 30p</v>
      </c>
      <c r="I28" s="5" t="s">
        <v>91</v>
      </c>
      <c r="J28" s="5" t="s">
        <v>90</v>
      </c>
      <c r="K28" s="5" t="s">
        <v>88</v>
      </c>
      <c r="L28" s="5" t="s">
        <v>89</v>
      </c>
      <c r="M28" s="5" t="s">
        <v>88</v>
      </c>
      <c r="N28" s="11"/>
      <c r="O28" s="11"/>
      <c r="P28" s="11"/>
      <c r="Q28" s="11"/>
      <c r="R28" s="11"/>
      <c r="S28" s="11"/>
    </row>
    <row r="29" spans="1:19" x14ac:dyDescent="0.25">
      <c r="A29" s="10">
        <v>28</v>
      </c>
      <c r="B29" s="5">
        <v>120</v>
      </c>
      <c r="C29" s="8">
        <v>45458</v>
      </c>
      <c r="D29" s="7">
        <v>0</v>
      </c>
      <c r="E29" s="8">
        <v>45536</v>
      </c>
      <c r="F29" s="7">
        <v>0.99930555555555556</v>
      </c>
      <c r="G29" s="6">
        <f>E29-C29+F29-D29</f>
        <v>78.999305555555551</v>
      </c>
      <c r="H29" s="6" t="str">
        <f>IF(G29&gt;1,IF(AND(C29&gt;0,E29&gt;0),TEXT(ROUNDDOWN(G29,0),"0")&amp;"n "&amp;HOUR(MOD(G29,1))&amp;"ó "&amp;TEXT(MINUTE(MOD(G29,1)),"00")&amp;"p",""),IF(AND(C29&gt;0,E29&gt;0),HOUR(MOD(G29,1))&amp;"ó "&amp;TEXT(MINUTE(MOD(G29,1)),"00")&amp;"p",""))</f>
        <v>78n 23ó 59p</v>
      </c>
      <c r="I29" s="5" t="s">
        <v>23</v>
      </c>
      <c r="J29" s="5" t="s">
        <v>25</v>
      </c>
      <c r="K29" s="5" t="s">
        <v>9</v>
      </c>
      <c r="L29" s="5" t="s">
        <v>23</v>
      </c>
      <c r="M29" s="5" t="s">
        <v>87</v>
      </c>
    </row>
    <row r="30" spans="1:19" s="11" customFormat="1" ht="31.5" x14ac:dyDescent="0.25">
      <c r="A30" s="10">
        <v>29</v>
      </c>
      <c r="B30" s="13">
        <v>390</v>
      </c>
      <c r="C30" s="15">
        <v>45460</v>
      </c>
      <c r="D30" s="14">
        <v>0.25</v>
      </c>
      <c r="E30" s="15">
        <v>45471</v>
      </c>
      <c r="F30" s="14">
        <v>0.25</v>
      </c>
      <c r="G30" s="16">
        <f>E30-C30+F30-D30</f>
        <v>11</v>
      </c>
      <c r="H30" s="16" t="str">
        <f>IF(G30&gt;1,IF(AND(C30&gt;0,E30&gt;0),TEXT(ROUNDDOWN(G30,0),"0")&amp;"n "&amp;HOUR(MOD(G30,1))&amp;"ó "&amp;TEXT(MINUTE(MOD(G30,1)),"00")&amp;"p",""),IF(AND(C30&gt;0,E30&gt;0),HOUR(MOD(G30,1))&amp;"ó "&amp;TEXT(MINUTE(MOD(G30,1)),"00")&amp;"p",""))</f>
        <v>11n 0ó 00p</v>
      </c>
      <c r="I30" s="13" t="s">
        <v>86</v>
      </c>
      <c r="J30" s="13" t="s">
        <v>85</v>
      </c>
      <c r="K30" s="5" t="s">
        <v>1</v>
      </c>
      <c r="L30" s="13"/>
      <c r="M30" s="13"/>
      <c r="N30" s="12"/>
      <c r="O30" s="12"/>
      <c r="P30" s="12"/>
      <c r="Q30" s="12"/>
      <c r="R30" s="12"/>
      <c r="S30" s="12"/>
    </row>
    <row r="31" spans="1:19" s="11" customFormat="1" x14ac:dyDescent="0.25">
      <c r="A31" s="10">
        <v>30</v>
      </c>
      <c r="B31" s="13">
        <v>20</v>
      </c>
      <c r="C31" s="15">
        <v>45464</v>
      </c>
      <c r="D31" s="14">
        <v>0</v>
      </c>
      <c r="E31" s="15">
        <v>45478</v>
      </c>
      <c r="F31" s="14">
        <v>0.99930555555555556</v>
      </c>
      <c r="G31" s="6">
        <f>E31-C31+F31-D31</f>
        <v>14.999305555555555</v>
      </c>
      <c r="H31" s="6" t="str">
        <f>IF(G31&gt;1,IF(AND(C31&gt;0,E31&gt;0),TEXT(ROUNDDOWN(G31,0),"0")&amp;"n "&amp;HOUR(MOD(G31,1))&amp;"ó "&amp;TEXT(MINUTE(MOD(G31,1)),"00")&amp;"p",""),IF(AND(C31&gt;0,E31&gt;0),HOUR(MOD(G31,1))&amp;"ó "&amp;TEXT(MINUTE(MOD(G31,1)),"00")&amp;"p",""))</f>
        <v>14n 23ó 59p</v>
      </c>
      <c r="I31" s="13" t="s">
        <v>84</v>
      </c>
      <c r="J31" s="13" t="s">
        <v>83</v>
      </c>
      <c r="K31" s="5" t="s">
        <v>1</v>
      </c>
      <c r="L31" s="13"/>
      <c r="M31" s="13"/>
      <c r="N31" s="1"/>
      <c r="O31" s="1"/>
      <c r="P31" s="1"/>
      <c r="Q31" s="1"/>
      <c r="R31" s="1"/>
      <c r="S31" s="1"/>
    </row>
    <row r="32" spans="1:19" ht="31.5" x14ac:dyDescent="0.25">
      <c r="A32" s="10">
        <v>31</v>
      </c>
      <c r="B32" s="13">
        <v>100</v>
      </c>
      <c r="C32" s="15">
        <v>45465</v>
      </c>
      <c r="D32" s="14">
        <v>0</v>
      </c>
      <c r="E32" s="15">
        <v>45504</v>
      </c>
      <c r="F32" s="14">
        <v>0.99930555555555556</v>
      </c>
      <c r="G32" s="16">
        <f>E32-C32+F32-D32</f>
        <v>39.999305555555559</v>
      </c>
      <c r="H32" s="16" t="str">
        <f>IF(G32&gt;1,IF(AND(C32&gt;0,E32&gt;0),TEXT(ROUNDDOWN(G32,0),"0")&amp;"n "&amp;HOUR(MOD(G32,1))&amp;"ó "&amp;TEXT(MINUTE(MOD(G32,1)),"00")&amp;"p",""),IF(AND(C32&gt;0,E32&gt;0),HOUR(MOD(G32,1))&amp;"ó "&amp;TEXT(MINUTE(MOD(G32,1)),"00")&amp;"p",""))</f>
        <v>39n 23ó 59p</v>
      </c>
      <c r="I32" s="13" t="s">
        <v>49</v>
      </c>
      <c r="J32" s="13" t="s">
        <v>48</v>
      </c>
      <c r="K32" s="5" t="s">
        <v>24</v>
      </c>
      <c r="L32" s="13" t="s">
        <v>82</v>
      </c>
      <c r="M32" s="13" t="s">
        <v>81</v>
      </c>
    </row>
    <row r="33" spans="1:19" ht="31.5" x14ac:dyDescent="0.25">
      <c r="A33" s="10">
        <v>32</v>
      </c>
      <c r="B33" s="13">
        <v>135</v>
      </c>
      <c r="C33" s="15">
        <v>45465</v>
      </c>
      <c r="D33" s="14">
        <v>0</v>
      </c>
      <c r="E33" s="15">
        <v>45508</v>
      </c>
      <c r="F33" s="14">
        <v>0.99930555555555556</v>
      </c>
      <c r="G33" s="16">
        <f>E33-C33+F33-D33</f>
        <v>43.999305555555559</v>
      </c>
      <c r="H33" s="16" t="str">
        <f>IF(G33&gt;1,IF(AND(C33&gt;0,E33&gt;0),TEXT(ROUNDDOWN(G33,0),"0")&amp;"n "&amp;HOUR(MOD(G33,1))&amp;"ó "&amp;TEXT(MINUTE(MOD(G33,1)),"00")&amp;"p",""),IF(AND(C33&gt;0,E33&gt;0),HOUR(MOD(G33,1))&amp;"ó "&amp;TEXT(MINUTE(MOD(G33,1)),"00")&amp;"p",""))</f>
        <v>43n 23ó 59p</v>
      </c>
      <c r="I33" s="13" t="s">
        <v>80</v>
      </c>
      <c r="J33" s="13" t="s">
        <v>79</v>
      </c>
      <c r="K33" s="5" t="s">
        <v>1</v>
      </c>
      <c r="L33" s="13" t="s">
        <v>78</v>
      </c>
      <c r="M33" s="13" t="s">
        <v>77</v>
      </c>
      <c r="N33" s="12"/>
      <c r="O33" s="12"/>
      <c r="P33" s="12"/>
      <c r="Q33" s="12"/>
      <c r="R33" s="12"/>
      <c r="S33" s="12"/>
    </row>
    <row r="34" spans="1:19" s="4" customFormat="1" ht="31.5" x14ac:dyDescent="0.25">
      <c r="A34" s="10">
        <v>33</v>
      </c>
      <c r="B34" s="9">
        <v>145</v>
      </c>
      <c r="C34" s="8">
        <v>45465</v>
      </c>
      <c r="D34" s="7">
        <v>0.18055555555555555</v>
      </c>
      <c r="E34" s="8">
        <v>45480</v>
      </c>
      <c r="F34" s="7">
        <v>0.16666666666666666</v>
      </c>
      <c r="G34" s="6">
        <f>E34-C34+F34-D34</f>
        <v>14.986111111111111</v>
      </c>
      <c r="H34" s="6" t="str">
        <f>IF(G34&gt;1,IF(AND(C34&gt;0,E34&gt;0),TEXT(ROUNDDOWN(G34,0),"0")&amp;"n "&amp;HOUR(MOD(G34,1))&amp;"ó "&amp;TEXT(MINUTE(MOD(G34,1)),"00")&amp;"p",""),IF(AND(C34&gt;0,E34&gt;0),HOUR(MOD(G34,1))&amp;"ó "&amp;TEXT(MINUTE(MOD(G34,1)),"00")&amp;"p",""))</f>
        <v>14n 23ó 40p</v>
      </c>
      <c r="I34" s="5" t="s">
        <v>33</v>
      </c>
      <c r="J34" s="5" t="s">
        <v>76</v>
      </c>
      <c r="K34" s="5" t="s">
        <v>1</v>
      </c>
      <c r="L34" s="5" t="s">
        <v>75</v>
      </c>
      <c r="M34" s="5" t="s">
        <v>74</v>
      </c>
      <c r="N34" s="18"/>
      <c r="O34" s="18"/>
      <c r="P34" s="18"/>
      <c r="Q34" s="18"/>
      <c r="R34" s="18"/>
      <c r="S34" s="18"/>
    </row>
    <row r="35" spans="1:19" s="4" customFormat="1" x14ac:dyDescent="0.25">
      <c r="A35" s="10">
        <v>34</v>
      </c>
      <c r="B35" s="5">
        <v>145</v>
      </c>
      <c r="C35" s="8">
        <v>45465</v>
      </c>
      <c r="D35" s="7" t="s">
        <v>73</v>
      </c>
      <c r="E35" s="8">
        <v>45536</v>
      </c>
      <c r="F35" s="7" t="s">
        <v>72</v>
      </c>
      <c r="G35" s="6">
        <f>E35-C35+F35-D35</f>
        <v>71.798611111111114</v>
      </c>
      <c r="H35" s="6" t="str">
        <f>IF(G35&gt;1,IF(AND(C35&gt;0,E35&gt;0),TEXT(ROUNDDOWN(G35,0),"0")&amp;"n "&amp;HOUR(MOD(G35,1))&amp;"ó "&amp;TEXT(MINUTE(MOD(G35,1)),"00")&amp;"p",""),IF(AND(C35&gt;0,E35&gt;0),HOUR(MOD(G35,1))&amp;"ó "&amp;TEXT(MINUTE(MOD(G35,1)),"00")&amp;"p",""))</f>
        <v>71n 19ó 10p</v>
      </c>
      <c r="I35" s="5" t="s">
        <v>71</v>
      </c>
      <c r="J35" s="5" t="s">
        <v>70</v>
      </c>
      <c r="K35" s="5" t="s">
        <v>1</v>
      </c>
      <c r="L35" s="5" t="s">
        <v>69</v>
      </c>
      <c r="M35" s="5" t="s">
        <v>68</v>
      </c>
      <c r="N35" s="12"/>
      <c r="O35" s="12"/>
      <c r="P35" s="12"/>
      <c r="Q35" s="12"/>
      <c r="R35" s="12"/>
      <c r="S35" s="12"/>
    </row>
    <row r="36" spans="1:19" s="4" customFormat="1" ht="94.5" x14ac:dyDescent="0.25">
      <c r="A36" s="10">
        <v>35</v>
      </c>
      <c r="B36" s="9">
        <v>142</v>
      </c>
      <c r="C36" s="8">
        <v>45468</v>
      </c>
      <c r="D36" s="7">
        <v>4.1666666666666664E-2</v>
      </c>
      <c r="E36" s="8">
        <v>45479</v>
      </c>
      <c r="F36" s="7">
        <v>0.99930555555555556</v>
      </c>
      <c r="G36" s="6">
        <f>E36-C36+F36-D36</f>
        <v>11.957638888888889</v>
      </c>
      <c r="H36" s="6" t="str">
        <f>IF(G36&gt;1,IF(AND(C36&gt;0,E36&gt;0),TEXT(ROUNDDOWN(G36,0),"0")&amp;"n "&amp;HOUR(MOD(G36,1))&amp;"ó "&amp;TEXT(MINUTE(MOD(G36,1)),"00")&amp;"p",""),IF(AND(C36&gt;0,E36&gt;0),HOUR(MOD(G36,1))&amp;"ó "&amp;TEXT(MINUTE(MOD(G36,1)),"00")&amp;"p",""))</f>
        <v>11n 22ó 59p</v>
      </c>
      <c r="I36" s="5" t="s">
        <v>67</v>
      </c>
      <c r="J36" s="5" t="s">
        <v>66</v>
      </c>
      <c r="K36" s="5" t="s">
        <v>1</v>
      </c>
      <c r="L36" s="5" t="s">
        <v>65</v>
      </c>
      <c r="M36" s="5" t="s">
        <v>64</v>
      </c>
      <c r="N36" s="19"/>
      <c r="O36" s="19"/>
      <c r="P36" s="19"/>
      <c r="Q36" s="19"/>
      <c r="R36" s="19"/>
      <c r="S36" s="19"/>
    </row>
    <row r="37" spans="1:19" ht="47.25" x14ac:dyDescent="0.25">
      <c r="A37" s="10">
        <v>36</v>
      </c>
      <c r="B37" s="5" t="s">
        <v>63</v>
      </c>
      <c r="C37" s="8">
        <v>45468</v>
      </c>
      <c r="D37" s="7">
        <v>0.15972222222222224</v>
      </c>
      <c r="E37" s="8">
        <v>45479</v>
      </c>
      <c r="F37" s="7">
        <v>0.99930555555555556</v>
      </c>
      <c r="G37" s="16">
        <f>E37-C37+F37-D37</f>
        <v>11.839583333333334</v>
      </c>
      <c r="H37" s="16" t="str">
        <f>IF(G37&gt;1,IF(AND(C37&gt;0,E37&gt;0),TEXT(ROUNDDOWN(G37,0),"0")&amp;"n "&amp;HOUR(MOD(G37,1))&amp;"ó "&amp;TEXT(MINUTE(MOD(G37,1)),"00")&amp;"p",""),IF(AND(C37&gt;0,E37&gt;0),HOUR(MOD(G37,1))&amp;"ó "&amp;TEXT(MINUTE(MOD(G37,1)),"00")&amp;"p",""))</f>
        <v>11n 20ó 09p</v>
      </c>
      <c r="I37" s="5" t="s">
        <v>62</v>
      </c>
      <c r="J37" s="5" t="s">
        <v>61</v>
      </c>
      <c r="K37" s="5" t="s">
        <v>60</v>
      </c>
      <c r="L37" s="5" t="s">
        <v>53</v>
      </c>
      <c r="M37" s="5" t="s">
        <v>59</v>
      </c>
    </row>
    <row r="38" spans="1:19" x14ac:dyDescent="0.25">
      <c r="A38" s="10">
        <v>37</v>
      </c>
      <c r="B38" s="13">
        <v>94</v>
      </c>
      <c r="C38" s="15">
        <v>45474</v>
      </c>
      <c r="D38" s="14">
        <v>0</v>
      </c>
      <c r="E38" s="15">
        <v>45492</v>
      </c>
      <c r="F38" s="14">
        <v>0.99930555555555556</v>
      </c>
      <c r="G38" s="16">
        <f>E38-C38+F38-D38</f>
        <v>18.999305555555555</v>
      </c>
      <c r="H38" s="16" t="str">
        <f>IF(G38&gt;1,IF(AND(C38&gt;0,E38&gt;0),TEXT(ROUNDDOWN(G38,0),"0")&amp;"n "&amp;HOUR(MOD(G38,1))&amp;"ó "&amp;TEXT(MINUTE(MOD(G38,1)),"00")&amp;"p",""),IF(AND(C38&gt;0,E38&gt;0),HOUR(MOD(G38,1))&amp;"ó "&amp;TEXT(MINUTE(MOD(G38,1)),"00")&amp;"p",""))</f>
        <v>18n 23ó 59p</v>
      </c>
      <c r="I38" s="13" t="s">
        <v>58</v>
      </c>
      <c r="J38" s="13" t="s">
        <v>57</v>
      </c>
      <c r="K38" s="5" t="s">
        <v>1</v>
      </c>
      <c r="L38" s="13"/>
      <c r="M38" s="13"/>
      <c r="N38" s="11"/>
      <c r="O38" s="11"/>
      <c r="P38" s="11"/>
      <c r="Q38" s="11"/>
      <c r="R38" s="11"/>
      <c r="S38" s="11"/>
    </row>
    <row r="39" spans="1:19" s="11" customFormat="1" x14ac:dyDescent="0.25">
      <c r="A39" s="10">
        <v>38</v>
      </c>
      <c r="B39" s="13">
        <v>94</v>
      </c>
      <c r="C39" s="15">
        <v>45474</v>
      </c>
      <c r="D39" s="14">
        <v>0</v>
      </c>
      <c r="E39" s="15">
        <v>45492</v>
      </c>
      <c r="F39" s="14">
        <v>0.99930555555555556</v>
      </c>
      <c r="G39" s="16">
        <f>E39-C39+F39-D39</f>
        <v>18.999305555555555</v>
      </c>
      <c r="H39" s="16" t="str">
        <f>IF(G39&gt;1,IF(AND(C39&gt;0,E39&gt;0),TEXT(ROUNDDOWN(G39,0),"0")&amp;"n "&amp;HOUR(MOD(G39,1))&amp;"ó "&amp;TEXT(MINUTE(MOD(G39,1)),"00")&amp;"p",""),IF(AND(C39&gt;0,E39&gt;0),HOUR(MOD(G39,1))&amp;"ó "&amp;TEXT(MINUTE(MOD(G39,1)),"00")&amp;"p",""))</f>
        <v>18n 23ó 59p</v>
      </c>
      <c r="I39" s="13" t="s">
        <v>57</v>
      </c>
      <c r="J39" s="13" t="s">
        <v>51</v>
      </c>
      <c r="K39" s="5" t="s">
        <v>1</v>
      </c>
      <c r="L39" s="13"/>
      <c r="M39" s="13"/>
    </row>
    <row r="40" spans="1:19" s="11" customFormat="1" ht="47.25" x14ac:dyDescent="0.25">
      <c r="A40" s="10">
        <v>39</v>
      </c>
      <c r="B40" s="5">
        <v>70</v>
      </c>
      <c r="C40" s="8">
        <v>45480</v>
      </c>
      <c r="D40" s="7">
        <v>0</v>
      </c>
      <c r="E40" s="8">
        <v>45499</v>
      </c>
      <c r="F40" s="7">
        <v>0.9375</v>
      </c>
      <c r="G40" s="16">
        <f>E40-C40+F40-D40</f>
        <v>19.9375</v>
      </c>
      <c r="H40" s="16" t="str">
        <f>IF(G40&gt;1,IF(AND(C40&gt;0,E40&gt;0),TEXT(ROUNDDOWN(G40,0),"0")&amp;"n "&amp;HOUR(MOD(G40,1))&amp;"ó "&amp;TEXT(MINUTE(MOD(G40,1)),"00")&amp;"p",""),IF(AND(C40&gt;0,E40&gt;0),HOUR(MOD(G40,1))&amp;"ó "&amp;TEXT(MINUTE(MOD(G40,1)),"00")&amp;"p",""))</f>
        <v>19n 22ó 30p</v>
      </c>
      <c r="I40" s="5" t="s">
        <v>56</v>
      </c>
      <c r="J40" s="5" t="s">
        <v>53</v>
      </c>
      <c r="K40" s="5" t="s">
        <v>55</v>
      </c>
      <c r="L40" s="5" t="s">
        <v>53</v>
      </c>
      <c r="M40" s="5" t="s">
        <v>54</v>
      </c>
      <c r="N40" s="1"/>
      <c r="O40" s="1"/>
      <c r="P40" s="1"/>
      <c r="Q40" s="1"/>
      <c r="R40" s="1"/>
      <c r="S40" s="1"/>
    </row>
    <row r="41" spans="1:19" s="11" customFormat="1" ht="78.75" x14ac:dyDescent="0.25">
      <c r="A41" s="10">
        <v>40</v>
      </c>
      <c r="B41" s="9">
        <v>70</v>
      </c>
      <c r="C41" s="8">
        <v>45480</v>
      </c>
      <c r="D41" s="7">
        <v>0</v>
      </c>
      <c r="E41" s="8">
        <v>45499</v>
      </c>
      <c r="F41" s="7">
        <v>0.9375</v>
      </c>
      <c r="G41" s="6">
        <f>E41-C41+F41-D41</f>
        <v>19.9375</v>
      </c>
      <c r="H41" s="6" t="str">
        <f>IF(G41&gt;1,IF(AND(C41&gt;0,E41&gt;0),TEXT(ROUNDDOWN(G41,0),"0")&amp;"n "&amp;HOUR(MOD(G41,1))&amp;"ó "&amp;TEXT(MINUTE(MOD(G41,1)),"00")&amp;"p",""),IF(AND(C41&gt;0,E41&gt;0),HOUR(MOD(G41,1))&amp;"ó "&amp;TEXT(MINUTE(MOD(G41,1)),"00")&amp;"p",""))</f>
        <v>19n 22ó 30p</v>
      </c>
      <c r="I41" s="5"/>
      <c r="J41" s="5"/>
      <c r="K41" s="5"/>
      <c r="L41" s="5" t="s">
        <v>53</v>
      </c>
      <c r="M41" s="5" t="s">
        <v>52</v>
      </c>
      <c r="N41" s="1"/>
      <c r="O41" s="1"/>
      <c r="P41" s="1"/>
      <c r="Q41" s="1"/>
      <c r="R41" s="1"/>
      <c r="S41" s="1"/>
    </row>
    <row r="42" spans="1:19" s="11" customFormat="1" x14ac:dyDescent="0.25">
      <c r="A42" s="10">
        <v>41</v>
      </c>
      <c r="B42" s="13">
        <v>94</v>
      </c>
      <c r="C42" s="15">
        <v>45493</v>
      </c>
      <c r="D42" s="14">
        <v>0</v>
      </c>
      <c r="E42" s="15">
        <v>45501</v>
      </c>
      <c r="F42" s="14">
        <v>0.99930555555555556</v>
      </c>
      <c r="G42" s="16">
        <f>E42-C42+F42-D42</f>
        <v>8.999305555555555</v>
      </c>
      <c r="H42" s="16" t="str">
        <f>IF(G42&gt;1,IF(AND(C42&gt;0,E42&gt;0),TEXT(ROUNDDOWN(G42,0),"0")&amp;"n "&amp;HOUR(MOD(G42,1))&amp;"ó "&amp;TEXT(MINUTE(MOD(G42,1)),"00")&amp;"p",""),IF(AND(C42&gt;0,E42&gt;0),HOUR(MOD(G42,1))&amp;"ó "&amp;TEXT(MINUTE(MOD(G42,1)),"00")&amp;"p",""))</f>
        <v>8n 23ó 59p</v>
      </c>
      <c r="I42" s="13" t="s">
        <v>51</v>
      </c>
      <c r="J42" s="13" t="s">
        <v>50</v>
      </c>
      <c r="K42" s="5" t="s">
        <v>1</v>
      </c>
      <c r="L42" s="13"/>
      <c r="M42" s="13"/>
    </row>
    <row r="43" spans="1:19" s="11" customFormat="1" x14ac:dyDescent="0.25">
      <c r="A43" s="10">
        <v>42</v>
      </c>
      <c r="B43" s="13">
        <v>100</v>
      </c>
      <c r="C43" s="15">
        <v>45505</v>
      </c>
      <c r="D43" s="14">
        <v>0</v>
      </c>
      <c r="E43" s="15">
        <v>45536</v>
      </c>
      <c r="F43" s="14">
        <v>0.99930555555555556</v>
      </c>
      <c r="G43" s="16">
        <f>E43-C43+F43-D43</f>
        <v>31.999305555555555</v>
      </c>
      <c r="H43" s="16" t="str">
        <f>IF(G43&gt;1,IF(AND(C43&gt;0,E43&gt;0),TEXT(ROUNDDOWN(G43,0),"0")&amp;"n "&amp;HOUR(MOD(G43,1))&amp;"ó "&amp;TEXT(MINUTE(MOD(G43,1)),"00")&amp;"p",""),IF(AND(C43&gt;0,E43&gt;0),HOUR(MOD(G43,1))&amp;"ó "&amp;TEXT(MINUTE(MOD(G43,1)),"00")&amp;"p",""))</f>
        <v>31n 23ó 59p</v>
      </c>
      <c r="I43" s="13" t="s">
        <v>49</v>
      </c>
      <c r="J43" s="13" t="s">
        <v>48</v>
      </c>
      <c r="K43" s="5" t="s">
        <v>9</v>
      </c>
      <c r="L43" s="13"/>
      <c r="M43" s="13"/>
      <c r="N43" s="1"/>
      <c r="O43" s="1"/>
      <c r="P43" s="1"/>
      <c r="Q43" s="1"/>
      <c r="R43" s="1"/>
      <c r="S43" s="1"/>
    </row>
    <row r="44" spans="1:19" s="11" customFormat="1" x14ac:dyDescent="0.25">
      <c r="A44" s="10">
        <v>43</v>
      </c>
      <c r="B44" s="5" t="s">
        <v>47</v>
      </c>
      <c r="C44" s="8">
        <v>45509</v>
      </c>
      <c r="D44" s="7">
        <v>0.33333333333333331</v>
      </c>
      <c r="E44" s="8">
        <v>45586</v>
      </c>
      <c r="F44" s="7">
        <v>0.66666666666666663</v>
      </c>
      <c r="G44" s="6">
        <f>E44-C44+F44-D44</f>
        <v>77.333333333333343</v>
      </c>
      <c r="H44" s="6" t="str">
        <f>IF(G44&gt;1,IF(AND(C44&gt;0,E44&gt;0),TEXT(ROUNDDOWN(G44,0),"0")&amp;"n "&amp;HOUR(MOD(G44,1))&amp;"ó "&amp;TEXT(MINUTE(MOD(G44,1)),"00")&amp;"p",""),IF(AND(C44&gt;0,E44&gt;0),HOUR(MOD(G44,1))&amp;"ó "&amp;TEXT(MINUTE(MOD(G44,1)),"00")&amp;"p",""))</f>
        <v>77n 8ó 00p</v>
      </c>
      <c r="I44" s="5" t="s">
        <v>46</v>
      </c>
      <c r="J44" s="5" t="s">
        <v>45</v>
      </c>
      <c r="K44" s="5" t="s">
        <v>24</v>
      </c>
      <c r="L44" s="5"/>
      <c r="M44" s="5"/>
    </row>
    <row r="45" spans="1:19" s="11" customFormat="1" x14ac:dyDescent="0.25">
      <c r="A45" s="10">
        <v>44</v>
      </c>
      <c r="B45" s="5" t="s">
        <v>44</v>
      </c>
      <c r="C45" s="8">
        <v>45509</v>
      </c>
      <c r="D45" s="7">
        <v>0.33333333333333331</v>
      </c>
      <c r="E45" s="8">
        <v>45586</v>
      </c>
      <c r="F45" s="7">
        <v>0.66666666666666663</v>
      </c>
      <c r="G45" s="6">
        <f>E45-C45+F45-D45</f>
        <v>77.333333333333343</v>
      </c>
      <c r="H45" s="6" t="str">
        <f>IF(G45&gt;1,IF(AND(C45&gt;0,E45&gt;0),TEXT(ROUNDDOWN(G45,0),"0")&amp;"n "&amp;HOUR(MOD(G45,1))&amp;"ó "&amp;TEXT(MINUTE(MOD(G45,1)),"00")&amp;"p",""),IF(AND(C45&gt;0,E45&gt;0),HOUR(MOD(G45,1))&amp;"ó "&amp;TEXT(MINUTE(MOD(G45,1)),"00")&amp;"p",""))</f>
        <v>77n 8ó 00p</v>
      </c>
      <c r="I45" s="5" t="s">
        <v>43</v>
      </c>
      <c r="J45" s="5" t="s">
        <v>42</v>
      </c>
      <c r="K45" s="5" t="s">
        <v>24</v>
      </c>
      <c r="L45" s="5"/>
      <c r="M45" s="5"/>
    </row>
    <row r="46" spans="1:19" s="18" customFormat="1" x14ac:dyDescent="0.25">
      <c r="A46" s="10">
        <v>45</v>
      </c>
      <c r="B46" s="13">
        <v>128</v>
      </c>
      <c r="C46" s="15">
        <v>45526</v>
      </c>
      <c r="D46" s="14">
        <v>0</v>
      </c>
      <c r="E46" s="15">
        <v>45535</v>
      </c>
      <c r="F46" s="14">
        <v>0.99930555555555556</v>
      </c>
      <c r="G46" s="16">
        <f>E46-C46+F46-D46</f>
        <v>9.999305555555555</v>
      </c>
      <c r="H46" s="16" t="str">
        <f>IF(G46&gt;1,IF(AND(C46&gt;0,E46&gt;0),TEXT(ROUNDDOWN(G46,0),"0")&amp;"n "&amp;HOUR(MOD(G46,1))&amp;"ó "&amp;TEXT(MINUTE(MOD(G46,1)),"00")&amp;"p",""),IF(AND(C46&gt;0,E46&gt;0),HOUR(MOD(G46,1))&amp;"ó "&amp;TEXT(MINUTE(MOD(G46,1)),"00")&amp;"p",""))</f>
        <v>9n 23ó 59p</v>
      </c>
      <c r="I46" s="13" t="s">
        <v>41</v>
      </c>
      <c r="J46" s="13" t="s">
        <v>40</v>
      </c>
      <c r="K46" s="5" t="s">
        <v>1</v>
      </c>
      <c r="L46" s="13"/>
      <c r="M46" s="13"/>
      <c r="N46" s="11"/>
      <c r="O46" s="11"/>
      <c r="P46" s="11"/>
      <c r="Q46" s="11"/>
      <c r="R46" s="11"/>
      <c r="S46" s="11"/>
    </row>
    <row r="47" spans="1:19" ht="47.25" x14ac:dyDescent="0.25">
      <c r="A47" s="10">
        <v>46</v>
      </c>
      <c r="B47" s="5">
        <v>60</v>
      </c>
      <c r="C47" s="15">
        <v>45535</v>
      </c>
      <c r="D47" s="14">
        <v>0</v>
      </c>
      <c r="E47" s="8">
        <v>45595</v>
      </c>
      <c r="F47" s="7">
        <v>0.99930555555555556</v>
      </c>
      <c r="G47" s="6">
        <f>E47-C47+F47-D47</f>
        <v>60.999305555555559</v>
      </c>
      <c r="H47" s="6" t="str">
        <f>IF(G47&gt;1,IF(AND(C47&gt;0,E47&gt;0),TEXT(ROUNDDOWN(G47,0),"0")&amp;"n "&amp;HOUR(MOD(G47,1))&amp;"ó "&amp;TEXT(MINUTE(MOD(G47,1)),"00")&amp;"p",""),IF(AND(C47&gt;0,E47&gt;0),HOUR(MOD(G47,1))&amp;"ó "&amp;TEXT(MINUTE(MOD(G47,1)),"00")&amp;"p",""))</f>
        <v>60n 23ó 59p</v>
      </c>
      <c r="I47" s="5" t="s">
        <v>39</v>
      </c>
      <c r="J47" s="5" t="s">
        <v>38</v>
      </c>
      <c r="K47" s="5" t="s">
        <v>1</v>
      </c>
      <c r="L47" s="5" t="s">
        <v>37</v>
      </c>
      <c r="M47" s="5" t="s">
        <v>36</v>
      </c>
    </row>
    <row r="48" spans="1:19" s="17" customFormat="1" ht="47.25" x14ac:dyDescent="0.25">
      <c r="A48" s="10">
        <v>47</v>
      </c>
      <c r="B48" s="5" t="s">
        <v>35</v>
      </c>
      <c r="C48" s="8">
        <v>45536</v>
      </c>
      <c r="D48" s="7">
        <v>0</v>
      </c>
      <c r="E48" s="8">
        <v>45550</v>
      </c>
      <c r="F48" s="7">
        <v>1</v>
      </c>
      <c r="G48" s="6">
        <f>E48-C48+F48-D48</f>
        <v>15</v>
      </c>
      <c r="H48" s="6" t="str">
        <f>IF(G48&gt;1,IF(AND(C48&gt;0,E48&gt;0),TEXT(ROUNDDOWN(G48,0),"0")&amp;"n "&amp;HOUR(MOD(G48,1))&amp;"ó "&amp;TEXT(MINUTE(MOD(G48,1)),"00")&amp;"p",""),IF(AND(C48&gt;0,E48&gt;0),HOUR(MOD(G48,1))&amp;"ó "&amp;TEXT(MINUTE(MOD(G48,1)),"00")&amp;"p",""))</f>
        <v>15n 0ó 00p</v>
      </c>
      <c r="I48" s="5" t="s">
        <v>34</v>
      </c>
      <c r="J48" s="5" t="s">
        <v>33</v>
      </c>
      <c r="K48" s="5" t="s">
        <v>9</v>
      </c>
      <c r="L48" s="5" t="s">
        <v>33</v>
      </c>
      <c r="M48" s="5" t="s">
        <v>32</v>
      </c>
      <c r="N48" s="11"/>
      <c r="O48" s="11"/>
      <c r="P48" s="11"/>
      <c r="Q48" s="11"/>
      <c r="R48" s="11"/>
      <c r="S48" s="11"/>
    </row>
    <row r="49" spans="1:19" ht="63" x14ac:dyDescent="0.25">
      <c r="A49" s="10">
        <v>48</v>
      </c>
      <c r="B49" s="13">
        <v>90</v>
      </c>
      <c r="C49" s="15">
        <v>45537</v>
      </c>
      <c r="D49" s="14">
        <v>0</v>
      </c>
      <c r="E49" s="15">
        <v>45557</v>
      </c>
      <c r="F49" s="14">
        <v>0.99930555555555556</v>
      </c>
      <c r="G49" s="16">
        <f>E49-C49+F49-D49</f>
        <v>20.999305555555555</v>
      </c>
      <c r="H49" s="16" t="str">
        <f>IF(G49&gt;1,IF(AND(C49&gt;0,E49&gt;0),TEXT(ROUNDDOWN(G49,0),"0")&amp;"n "&amp;HOUR(MOD(G49,1))&amp;"ó "&amp;TEXT(MINUTE(MOD(G49,1)),"00")&amp;"p",""),IF(AND(C49&gt;0,E49&gt;0),HOUR(MOD(G49,1))&amp;"ó "&amp;TEXT(MINUTE(MOD(G49,1)),"00")&amp;"p",""))</f>
        <v>20n 23ó 59p</v>
      </c>
      <c r="I49" s="13" t="s">
        <v>31</v>
      </c>
      <c r="J49" s="13" t="s">
        <v>30</v>
      </c>
      <c r="K49" s="5" t="s">
        <v>1</v>
      </c>
      <c r="L49" s="13" t="s">
        <v>29</v>
      </c>
      <c r="M49" s="13" t="s">
        <v>28</v>
      </c>
      <c r="N49" s="11"/>
      <c r="O49" s="11"/>
      <c r="P49" s="11"/>
      <c r="Q49" s="11"/>
      <c r="R49" s="11"/>
      <c r="S49" s="11"/>
    </row>
    <row r="50" spans="1:19" s="11" customFormat="1" x14ac:dyDescent="0.25">
      <c r="A50" s="10">
        <v>49</v>
      </c>
      <c r="B50" s="5">
        <v>80</v>
      </c>
      <c r="C50" s="8">
        <v>45537</v>
      </c>
      <c r="D50" s="7">
        <v>0</v>
      </c>
      <c r="E50" s="8">
        <v>45592</v>
      </c>
      <c r="F50" s="7">
        <v>0.99930555555555556</v>
      </c>
      <c r="G50" s="6">
        <f>E50-C50+F50-D50</f>
        <v>55.999305555555559</v>
      </c>
      <c r="H50" s="6" t="str">
        <f>IF(G50&gt;1,IF(AND(C50&gt;0,E50&gt;0),TEXT(ROUNDDOWN(G50,0),"0")&amp;"n "&amp;HOUR(MOD(G50,1))&amp;"ó "&amp;TEXT(MINUTE(MOD(G50,1)),"00")&amp;"p",""),IF(AND(C50&gt;0,E50&gt;0),HOUR(MOD(G50,1))&amp;"ó "&amp;TEXT(MINUTE(MOD(G50,1)),"00")&amp;"p",""))</f>
        <v>55n 23ó 59p</v>
      </c>
      <c r="I50" s="5" t="s">
        <v>27</v>
      </c>
      <c r="J50" s="5" t="s">
        <v>26</v>
      </c>
      <c r="K50" s="5" t="s">
        <v>24</v>
      </c>
      <c r="L50" s="5"/>
      <c r="M50" s="5"/>
    </row>
    <row r="51" spans="1:19" s="11" customFormat="1" ht="31.5" x14ac:dyDescent="0.25">
      <c r="A51" s="10">
        <v>50</v>
      </c>
      <c r="B51" s="5">
        <v>120</v>
      </c>
      <c r="C51" s="8">
        <v>45537</v>
      </c>
      <c r="D51" s="7">
        <v>0</v>
      </c>
      <c r="E51" s="8">
        <v>45777</v>
      </c>
      <c r="F51" s="7">
        <v>0.99930555555555556</v>
      </c>
      <c r="G51" s="6">
        <f>E51-C51+F51-D51</f>
        <v>240.99930555555557</v>
      </c>
      <c r="H51" s="6" t="str">
        <f>IF(G51&gt;1,IF(AND(C51&gt;0,E51&gt;0),TEXT(ROUNDDOWN(G51,0),"0")&amp;"n "&amp;HOUR(MOD(G51,1))&amp;"ó "&amp;TEXT(MINUTE(MOD(G51,1)),"00")&amp;"p",""),IF(AND(C51&gt;0,E51&gt;0),HOUR(MOD(G51,1))&amp;"ó "&amp;TEXT(MINUTE(MOD(G51,1)),"00")&amp;"p",""))</f>
        <v>240n 23ó 59p</v>
      </c>
      <c r="I51" s="5" t="s">
        <v>23</v>
      </c>
      <c r="J51" s="5" t="s">
        <v>25</v>
      </c>
      <c r="K51" s="5" t="s">
        <v>24</v>
      </c>
      <c r="L51" s="5" t="s">
        <v>23</v>
      </c>
      <c r="M51" s="5" t="s">
        <v>22</v>
      </c>
      <c r="N51" s="1"/>
      <c r="O51" s="1"/>
      <c r="P51" s="1"/>
      <c r="Q51" s="1"/>
      <c r="R51" s="1"/>
      <c r="S51" s="1"/>
    </row>
    <row r="52" spans="1:19" ht="47.25" x14ac:dyDescent="0.25">
      <c r="A52" s="10">
        <v>51</v>
      </c>
      <c r="B52" s="5" t="s">
        <v>21</v>
      </c>
      <c r="C52" s="8">
        <v>45537</v>
      </c>
      <c r="D52" s="7">
        <v>0.25</v>
      </c>
      <c r="E52" s="8">
        <v>45564</v>
      </c>
      <c r="F52" s="7">
        <v>0.75</v>
      </c>
      <c r="G52" s="6">
        <f>E52-C52+F52-D52</f>
        <v>27.5</v>
      </c>
      <c r="H52" s="6" t="str">
        <f>IF(G52&gt;1,IF(AND(C52&gt;0,E52&gt;0),TEXT(ROUNDDOWN(G52,0),"0")&amp;"n "&amp;HOUR(MOD(G52,1))&amp;"ó "&amp;TEXT(MINUTE(MOD(G52,1)),"00")&amp;"p",""),IF(AND(C52&gt;0,E52&gt;0),HOUR(MOD(G52,1))&amp;"ó "&amp;TEXT(MINUTE(MOD(G52,1)),"00")&amp;"p",""))</f>
        <v>27n 12ó 00p</v>
      </c>
      <c r="I52" s="5" t="s">
        <v>20</v>
      </c>
      <c r="J52" s="5" t="s">
        <v>19</v>
      </c>
      <c r="K52" s="5" t="s">
        <v>18</v>
      </c>
      <c r="L52" s="5" t="s">
        <v>17</v>
      </c>
      <c r="M52" s="5" t="s">
        <v>16</v>
      </c>
    </row>
    <row r="53" spans="1:19" x14ac:dyDescent="0.25">
      <c r="A53" s="10">
        <v>52</v>
      </c>
      <c r="B53" s="5">
        <v>114</v>
      </c>
      <c r="C53" s="8">
        <v>45551</v>
      </c>
      <c r="D53" s="7">
        <v>0.29166666666666669</v>
      </c>
      <c r="E53" s="8">
        <v>45558</v>
      </c>
      <c r="F53" s="7">
        <v>0.75</v>
      </c>
      <c r="G53" s="16">
        <f>E53-C53+F53-D53</f>
        <v>7.458333333333333</v>
      </c>
      <c r="H53" s="16" t="str">
        <f>IF(G53&gt;1,IF(AND(C53&gt;0,E53&gt;0),TEXT(ROUNDDOWN(G53,0),"0")&amp;"n "&amp;HOUR(MOD(G53,1))&amp;"ó "&amp;TEXT(MINUTE(MOD(G53,1)),"00")&amp;"p",""),IF(AND(C53&gt;0,E53&gt;0),HOUR(MOD(G53,1))&amp;"ó "&amp;TEXT(MINUTE(MOD(G53,1)),"00")&amp;"p",""))</f>
        <v>7n 11ó 00p</v>
      </c>
      <c r="I53" s="5" t="s">
        <v>15</v>
      </c>
      <c r="J53" s="5" t="s">
        <v>14</v>
      </c>
      <c r="K53" s="5" t="s">
        <v>1</v>
      </c>
      <c r="L53" s="5"/>
      <c r="M53" s="5"/>
    </row>
    <row r="54" spans="1:19" x14ac:dyDescent="0.25">
      <c r="A54" s="10">
        <v>53</v>
      </c>
      <c r="B54" s="13">
        <v>29</v>
      </c>
      <c r="C54" s="15">
        <v>45558</v>
      </c>
      <c r="D54" s="14">
        <v>8.3333333333333329E-2</v>
      </c>
      <c r="E54" s="15">
        <v>45639</v>
      </c>
      <c r="F54" s="14">
        <v>0.99930555555555556</v>
      </c>
      <c r="G54" s="16">
        <f>E54-C54+F54-D54</f>
        <v>81.915972222222223</v>
      </c>
      <c r="H54" s="16" t="str">
        <f>IF(G54&gt;1,IF(AND(C54&gt;0,E54&gt;0),TEXT(ROUNDDOWN(G54,0),"0")&amp;"n "&amp;HOUR(MOD(G54,1))&amp;"ó "&amp;TEXT(MINUTE(MOD(G54,1)),"00")&amp;"p",""),IF(AND(C54&gt;0,E54&gt;0),HOUR(MOD(G54,1))&amp;"ó "&amp;TEXT(MINUTE(MOD(G54,1)),"00")&amp;"p",""))</f>
        <v>81n 21ó 59p</v>
      </c>
      <c r="I54" s="13" t="s">
        <v>13</v>
      </c>
      <c r="J54" s="13" t="s">
        <v>12</v>
      </c>
      <c r="K54" s="5" t="s">
        <v>1</v>
      </c>
      <c r="L54" s="13" t="s">
        <v>12</v>
      </c>
      <c r="M54" s="13" t="s">
        <v>11</v>
      </c>
    </row>
    <row r="55" spans="1:19" s="12" customFormat="1" ht="31.5" x14ac:dyDescent="0.25">
      <c r="A55" s="10">
        <v>54</v>
      </c>
      <c r="B55" s="5">
        <v>30</v>
      </c>
      <c r="C55" s="8">
        <v>45564</v>
      </c>
      <c r="D55" s="7">
        <v>0.16666666666666666</v>
      </c>
      <c r="E55" s="8">
        <v>45578</v>
      </c>
      <c r="F55" s="7">
        <v>0.16666666666666666</v>
      </c>
      <c r="G55" s="6">
        <f>E55-C55+F55-D55</f>
        <v>14</v>
      </c>
      <c r="H55" s="6" t="str">
        <f>IF(G55&gt;1,IF(AND(C55&gt;0,E55&gt;0),TEXT(ROUNDDOWN(G55,0),"0")&amp;"n "&amp;HOUR(MOD(G55,1))&amp;"ó "&amp;TEXT(MINUTE(MOD(G55,1)),"00")&amp;"p",""),IF(AND(C55&gt;0,E55&gt;0),HOUR(MOD(G55,1))&amp;"ó "&amp;TEXT(MINUTE(MOD(G55,1)),"00")&amp;"p",""))</f>
        <v>14n 0ó 00p</v>
      </c>
      <c r="I55" s="5" t="s">
        <v>10</v>
      </c>
      <c r="J55" s="5" t="s">
        <v>8</v>
      </c>
      <c r="K55" s="5" t="s">
        <v>9</v>
      </c>
      <c r="L55" s="5" t="s">
        <v>8</v>
      </c>
      <c r="M55" s="5" t="s">
        <v>7</v>
      </c>
      <c r="N55" s="11"/>
      <c r="O55" s="11"/>
      <c r="P55" s="11"/>
      <c r="Q55" s="11"/>
      <c r="R55" s="11"/>
      <c r="S55" s="11"/>
    </row>
    <row r="56" spans="1:19" s="12" customFormat="1" x14ac:dyDescent="0.25">
      <c r="A56" s="10">
        <v>55</v>
      </c>
      <c r="B56" s="13">
        <v>10</v>
      </c>
      <c r="C56" s="15">
        <v>45572</v>
      </c>
      <c r="D56" s="14">
        <v>0</v>
      </c>
      <c r="E56" s="15">
        <v>45581</v>
      </c>
      <c r="F56" s="14">
        <v>0.99930555555555556</v>
      </c>
      <c r="G56" s="6">
        <f>E56-C56+F56-D56</f>
        <v>9.999305555555555</v>
      </c>
      <c r="H56" s="6" t="str">
        <f>IF(G56&gt;1,IF(AND(C56&gt;0,E56&gt;0),TEXT(ROUNDDOWN(G56,0),"0")&amp;"n "&amp;HOUR(MOD(G56,1))&amp;"ó "&amp;TEXT(MINUTE(MOD(G56,1)),"00")&amp;"p",""),IF(AND(C56&gt;0,E56&gt;0),HOUR(MOD(G56,1))&amp;"ó "&amp;TEXT(MINUTE(MOD(G56,1)),"00")&amp;"p",""))</f>
        <v>9n 23ó 59p</v>
      </c>
      <c r="I56" s="13" t="s">
        <v>4</v>
      </c>
      <c r="J56" s="13" t="s">
        <v>6</v>
      </c>
      <c r="K56" s="5" t="s">
        <v>1</v>
      </c>
      <c r="L56" s="13"/>
      <c r="M56" s="13"/>
      <c r="N56" s="1"/>
      <c r="O56" s="1"/>
      <c r="P56" s="1"/>
      <c r="Q56" s="1"/>
      <c r="R56" s="1"/>
      <c r="S56" s="1"/>
    </row>
    <row r="57" spans="1:19" x14ac:dyDescent="0.25">
      <c r="A57" s="10">
        <v>56</v>
      </c>
      <c r="B57" s="5">
        <v>10</v>
      </c>
      <c r="C57" s="8">
        <v>45573</v>
      </c>
      <c r="D57" s="7">
        <v>0.29166666666666669</v>
      </c>
      <c r="E57" s="8">
        <v>45581</v>
      </c>
      <c r="F57" s="7">
        <v>0.99930555555555556</v>
      </c>
      <c r="G57" s="6">
        <f>E57-C57+F57-D57</f>
        <v>8.7076388888888889</v>
      </c>
      <c r="H57" s="6" t="str">
        <f>IF(G57&gt;1,IF(AND(C57&gt;0,E57&gt;0),TEXT(ROUNDDOWN(G57,0),"0")&amp;"n "&amp;HOUR(MOD(G57,1))&amp;"ó "&amp;TEXT(MINUTE(MOD(G57,1)),"00")&amp;"p",""),IF(AND(C57&gt;0,E57&gt;0),HOUR(MOD(G57,1))&amp;"ó "&amp;TEXT(MINUTE(MOD(G57,1)),"00")&amp;"p",""))</f>
        <v>8n 16ó 59p</v>
      </c>
      <c r="I57" s="5" t="s">
        <v>5</v>
      </c>
      <c r="J57" s="5" t="s">
        <v>4</v>
      </c>
      <c r="K57" s="5" t="s">
        <v>1</v>
      </c>
      <c r="L57" s="5"/>
      <c r="M57" s="5"/>
      <c r="N57" s="11"/>
      <c r="O57" s="11"/>
      <c r="P57" s="11"/>
      <c r="Q57" s="11"/>
      <c r="R57" s="11"/>
      <c r="S57" s="11"/>
    </row>
    <row r="58" spans="1:19" x14ac:dyDescent="0.25">
      <c r="A58" s="10">
        <v>57</v>
      </c>
      <c r="B58" s="9">
        <v>78</v>
      </c>
      <c r="C58" s="8">
        <v>45579</v>
      </c>
      <c r="D58" s="7">
        <v>0</v>
      </c>
      <c r="E58" s="8">
        <v>45585</v>
      </c>
      <c r="F58" s="7">
        <v>0.99930555555555556</v>
      </c>
      <c r="G58" s="6">
        <f>E58-C58+F58-D58</f>
        <v>6.9993055555555559</v>
      </c>
      <c r="H58" s="6" t="str">
        <f>IF(G58&gt;1,IF(AND(C58&gt;0,E58&gt;0),TEXT(ROUNDDOWN(G58,0),"0")&amp;"n "&amp;HOUR(MOD(G58,1))&amp;"ó "&amp;TEXT(MINUTE(MOD(G58,1)),"00")&amp;"p",""),IF(AND(C58&gt;0,E58&gt;0),HOUR(MOD(G58,1))&amp;"ó "&amp;TEXT(MINUTE(MOD(G58,1)),"00")&amp;"p",""))</f>
        <v>6n 23ó 59p</v>
      </c>
      <c r="I58" s="5" t="s">
        <v>3</v>
      </c>
      <c r="J58" s="5" t="s">
        <v>2</v>
      </c>
      <c r="K58" s="5" t="s">
        <v>1</v>
      </c>
      <c r="L58" s="5"/>
      <c r="M58" s="5"/>
      <c r="N58" s="4"/>
      <c r="O58" s="4"/>
      <c r="P58" s="4"/>
      <c r="Q58" s="4"/>
      <c r="R58" s="4"/>
      <c r="S58" s="4"/>
    </row>
    <row r="59" spans="1:19" x14ac:dyDescent="0.25">
      <c r="D59" s="2" t="s">
        <v>0</v>
      </c>
    </row>
  </sheetData>
  <sheetProtection formatRows="0" insertColumns="0" sort="0" autoFilter="0"/>
  <autoFilter ref="A1:M58"/>
  <mergeCells count="3">
    <mergeCell ref="C1:D1"/>
    <mergeCell ref="E1:F1"/>
    <mergeCell ref="I1:J1"/>
  </mergeCells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PSZI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Butyka Ákos (butykaa)</dc:creator>
  <cp:lastModifiedBy>Butyka Ákos (butykaa)</cp:lastModifiedBy>
  <dcterms:created xsi:type="dcterms:W3CDTF">2023-12-20T06:09:52Z</dcterms:created>
  <dcterms:modified xsi:type="dcterms:W3CDTF">2023-12-20T06:11:06Z</dcterms:modified>
</cp:coreProperties>
</file>