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utykaa\AppData\Local\Microsoft\Windows\INetCache\Content.Outlook\AYQN2Y2L\"/>
    </mc:Choice>
  </mc:AlternateContent>
  <bookViews>
    <workbookView xWindow="0" yWindow="0" windowWidth="20490" windowHeight="9495" tabRatio="504"/>
  </bookViews>
  <sheets>
    <sheet name="időrend" sheetId="1" r:id="rId1"/>
  </sheets>
  <definedNames>
    <definedName name="_xlnm._FilterDatabase" localSheetId="0" hidden="1">időrend!$A$1:$L$64</definedName>
    <definedName name="Z_3A63E268_D41F_44EB_B4BB_500D84620CF0_.wvu.FilterData" localSheetId="0" hidden="1">időrend!$A$1:$L$49</definedName>
    <definedName name="Z_A739083D_506A_4B46_A92C_780623ADBF3B_.wvu.FilterData" localSheetId="0" hidden="1">időrend!$A$1:$L$49</definedName>
  </definedNames>
  <calcPr calcId="162913"/>
  <customWorkbookViews>
    <customWorkbookView name="Tóth 10 Csaba (toth10cs) - Egyéni nézet" guid="{A739083D-506A-4B46-A92C-780623ADBF3B}" mergeInterval="0" personalView="1" minimized="1" windowWidth="0" windowHeight="0" activeSheetId="1"/>
    <customWorkbookView name="Butyka Ákos (butykaa) - Egyéni nézet" guid="{3A63E268-D41F-44EB-B4BB-500D84620CF0}" mergeInterval="0" personalView="1" maximized="1" xWindow="-8" yWindow="-8" windowWidth="1936" windowHeight="1096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G2" i="1" l="1"/>
  <c r="H2" i="1" s="1"/>
</calcChain>
</file>

<file path=xl/sharedStrings.xml><?xml version="1.0" encoding="utf-8"?>
<sst xmlns="http://schemas.openxmlformats.org/spreadsheetml/2006/main" count="184" uniqueCount="97">
  <si>
    <t>vonali</t>
  </si>
  <si>
    <t>Balatonfüred</t>
  </si>
  <si>
    <t>Pápa</t>
  </si>
  <si>
    <t>Győrszabadhegy</t>
  </si>
  <si>
    <t>Ajka</t>
  </si>
  <si>
    <t>Veszprém</t>
  </si>
  <si>
    <t>Balatonszentgyörgy</t>
  </si>
  <si>
    <t>Állomás</t>
  </si>
  <si>
    <t>Vágány</t>
  </si>
  <si>
    <t>Állomásköz</t>
  </si>
  <si>
    <t>Tartam (óra)</t>
  </si>
  <si>
    <t>Vágányzár vége</t>
  </si>
  <si>
    <t>Vágányzár kezdete</t>
  </si>
  <si>
    <t>Vsz.</t>
  </si>
  <si>
    <t>Ssz.</t>
  </si>
  <si>
    <t>Baja</t>
  </si>
  <si>
    <t>Püspökladány</t>
  </si>
  <si>
    <t>Orosháza</t>
  </si>
  <si>
    <t>Szeged-Rendező</t>
  </si>
  <si>
    <t>Szeged-Személy</t>
  </si>
  <si>
    <t>Szeged</t>
  </si>
  <si>
    <t>Lakitelek</t>
  </si>
  <si>
    <t>Kecskemét</t>
  </si>
  <si>
    <t>jobb</t>
  </si>
  <si>
    <t>Szajol</t>
  </si>
  <si>
    <t>bal</t>
  </si>
  <si>
    <t>Szigetvár</t>
  </si>
  <si>
    <t>Szentlőrinc</t>
  </si>
  <si>
    <t>Kaposvár</t>
  </si>
  <si>
    <t xml:space="preserve">Dombóvár </t>
  </si>
  <si>
    <t>Jákó-Nagybajom</t>
  </si>
  <si>
    <t>Bükkösd</t>
  </si>
  <si>
    <t>Keszőhidegkút-Gyönk</t>
  </si>
  <si>
    <t>Nagykanizsa</t>
  </si>
  <si>
    <t>Murakeresztúr</t>
  </si>
  <si>
    <t>Gyékényes</t>
  </si>
  <si>
    <t>Bükkösd ipvk.</t>
  </si>
  <si>
    <t>Lepsény</t>
  </si>
  <si>
    <t>Szabadbattyán</t>
  </si>
  <si>
    <t>Újudvar</t>
  </si>
  <si>
    <t>Szilvásvárad</t>
  </si>
  <si>
    <t>Bélapátfalva</t>
  </si>
  <si>
    <t>Felsőzsolca</t>
  </si>
  <si>
    <t>Mezőkeresztes-Mezőnyárád</t>
  </si>
  <si>
    <t>Mezőkövesd</t>
  </si>
  <si>
    <t>Tócóvölgy</t>
  </si>
  <si>
    <t>Debrecen</t>
  </si>
  <si>
    <t>Cegléd</t>
  </si>
  <si>
    <t>Ceglédbercel-Cserő</t>
  </si>
  <si>
    <t>Albertirsa</t>
  </si>
  <si>
    <t>Pilis</t>
  </si>
  <si>
    <t>Ipolytarnóc</t>
  </si>
  <si>
    <t>Balassagyarmat</t>
  </si>
  <si>
    <t>Nagymaros</t>
  </si>
  <si>
    <t>Verőce</t>
  </si>
  <si>
    <t>Herceghalom</t>
  </si>
  <si>
    <t>Biatorbágy</t>
  </si>
  <si>
    <t>Kiskunhalas</t>
  </si>
  <si>
    <t>Dunaharaszti 
Taksony 
Délegyháza 
Kiskunlacháza 
Dömsöd 
Kunszentmiklós-Tass 
Bösztör 
Szabadszállás 
Fülöpszállás 
Csengőd 
Kiskőrös 
Soltvadkert 
Pirtó</t>
  </si>
  <si>
    <t>Kelebia</t>
  </si>
  <si>
    <t>Szentgál 
Városlőd-Kislőd</t>
  </si>
  <si>
    <t>Tartam</t>
  </si>
  <si>
    <t>154N</t>
  </si>
  <si>
    <t>Kiskunhalas 
Délegyháza-Újbánya 
Dunapataj 
Izsák elág.</t>
  </si>
  <si>
    <t>Balotaszállás 
Kisszállás</t>
  </si>
  <si>
    <t>Balotaszállás elág.</t>
  </si>
  <si>
    <t>Harkakötöny elág.</t>
  </si>
  <si>
    <t>Soroksár 
Délegyháza 
Kunszentmiklós-Tass 
Fülöpszállás</t>
  </si>
  <si>
    <t>vonali 
vonali 
vonali 
vonali</t>
  </si>
  <si>
    <t>Dombóvár elág.</t>
  </si>
  <si>
    <t>Galgamácsa</t>
  </si>
  <si>
    <t>Berettyóújfalu</t>
  </si>
  <si>
    <t>Kétegyháza</t>
  </si>
  <si>
    <t>Lőkösháza</t>
  </si>
  <si>
    <t>Balmazújváros</t>
  </si>
  <si>
    <t>150 
151 
152 
150N</t>
  </si>
  <si>
    <t>Miskolc-Rendező</t>
  </si>
  <si>
    <t>Nagykereki</t>
  </si>
  <si>
    <t>Sáránd 
Derecske 
Konyár</t>
  </si>
  <si>
    <t>Macs</t>
  </si>
  <si>
    <t>Biharkeresztes oh.</t>
  </si>
  <si>
    <t>Diósjenő</t>
  </si>
  <si>
    <t>Szokolya</t>
  </si>
  <si>
    <t>Szajol 
Törökszentmiklós elág.</t>
  </si>
  <si>
    <t>Tiszatenyő 
Tiszatenyő elág.</t>
  </si>
  <si>
    <t>Tisztenyő</t>
  </si>
  <si>
    <t>Kisterenye</t>
  </si>
  <si>
    <t>Vác-DCM elág.</t>
  </si>
  <si>
    <t>Felsőzsolca 
Onga 
Szikszó 
Halmaj 
Forró-Encs 
Novajidrány</t>
  </si>
  <si>
    <t>Hódmezővásárhely</t>
  </si>
  <si>
    <t xml:space="preserve">
Kútvölgy 
Székkutas
</t>
  </si>
  <si>
    <t>Kunfehértó</t>
  </si>
  <si>
    <t>Emőd</t>
  </si>
  <si>
    <t>Balatonkenese</t>
  </si>
  <si>
    <t>Mátramindszent</t>
  </si>
  <si>
    <t>Hidasnémeti</t>
  </si>
  <si>
    <t>Balatonfűzfő
Balatonalmádi
Alsóörs 
Balatonfüred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</si>
</sst>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;@"/>
    <numFmt numFmtId="165" formatCode="h:mm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2"/>
      <color theme="0"/>
      <name val="Calibri"/>
      <family val="2"/>
      <charset val="238"/>
      <scheme val="minor"/>
    </font>
    <font>
      <sz val="10"/>
      <name val="Arial"/>
      <family val="2"/>
      <charset val="1"/>
    </font>
    <font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7" fillId="0" borderId="0"/>
  </cellStyleXfs>
  <cellXfs count="27">
    <xf numFmtId="0" fontId="0" fillId="0" borderId="0" xfId="0"/>
    <xf numFmtId="165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4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/>
    <xf numFmtId="0" fontId="2" fillId="0" borderId="0" xfId="0" applyFont="1" applyFill="1" applyAlignment="1" applyProtection="1">
      <alignment horizontal="center" vertical="center"/>
    </xf>
    <xf numFmtId="165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4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164" fontId="3" fillId="0" borderId="6" xfId="0" applyNumberFormat="1" applyFont="1" applyFill="1" applyBorder="1" applyAlignment="1" applyProtection="1">
      <alignment horizontal="center" vertical="center"/>
    </xf>
  </cellXfs>
  <cellStyles count="6">
    <cellStyle name="Normál" xfId="0" builtinId="0"/>
    <cellStyle name="Normál 2" xfId="2"/>
    <cellStyle name="Normál 2 2" xfId="1"/>
    <cellStyle name="Normál 2 3" xfId="3"/>
    <cellStyle name="Normál 3" xfId="4"/>
    <cellStyle name="Normál 4" xfId="5"/>
  </cellStyles>
  <dxfs count="4">
    <dxf>
      <font>
        <color auto="1"/>
      </font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6591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gradientFill degree="45">
          <stop position="0">
            <color theme="9" tint="-0.25098422193060094"/>
          </stop>
          <stop position="1">
            <color rgb="FFFFFF00"/>
          </stop>
        </gradient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00B0F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C65910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L65"/>
  <sheetViews>
    <sheetView tabSelected="1" zoomScale="80" zoomScaleNormal="80" workbookViewId="0">
      <pane ySplit="1" topLeftCell="A2" activePane="bottomLeft" state="frozen"/>
      <selection pane="bottomLeft" activeCell="D2" sqref="D2"/>
    </sheetView>
  </sheetViews>
  <sheetFormatPr defaultColWidth="9.140625" defaultRowHeight="15.75" x14ac:dyDescent="0.25"/>
  <cols>
    <col min="1" max="1" width="8.85546875" style="7" bestFit="1" customWidth="1"/>
    <col min="2" max="2" width="9" style="6" customWidth="1"/>
    <col min="3" max="3" width="12.85546875" style="8" customWidth="1"/>
    <col min="4" max="4" width="13" style="8" bestFit="1" customWidth="1"/>
    <col min="5" max="5" width="12.85546875" style="8" customWidth="1"/>
    <col min="6" max="6" width="12.28515625" style="6" customWidth="1"/>
    <col min="7" max="7" width="10.5703125" style="7" customWidth="1"/>
    <col min="8" max="8" width="15" style="10" bestFit="1" customWidth="1"/>
    <col min="9" max="10" width="28.5703125" style="6" customWidth="1"/>
    <col min="11" max="11" width="15.85546875" style="6" bestFit="1" customWidth="1"/>
    <col min="12" max="12" width="28.85546875" style="6" bestFit="1" customWidth="1"/>
    <col min="13" max="16384" width="9.140625" style="5"/>
  </cols>
  <sheetData>
    <row r="1" spans="1:12" s="16" customFormat="1" ht="31.5" x14ac:dyDescent="0.25">
      <c r="A1" s="14" t="s">
        <v>14</v>
      </c>
      <c r="B1" s="14" t="s">
        <v>13</v>
      </c>
      <c r="C1" s="24" t="s">
        <v>12</v>
      </c>
      <c r="D1" s="23"/>
      <c r="E1" s="24" t="s">
        <v>11</v>
      </c>
      <c r="F1" s="25"/>
      <c r="G1" s="20" t="s">
        <v>10</v>
      </c>
      <c r="H1" s="21" t="s">
        <v>61</v>
      </c>
      <c r="I1" s="22" t="s">
        <v>9</v>
      </c>
      <c r="J1" s="23"/>
      <c r="K1" s="14" t="s">
        <v>8</v>
      </c>
      <c r="L1" s="14" t="s">
        <v>7</v>
      </c>
    </row>
    <row r="2" spans="1:12" ht="204.75" x14ac:dyDescent="0.25">
      <c r="A2" s="19">
        <v>1</v>
      </c>
      <c r="B2" s="4" t="s">
        <v>75</v>
      </c>
      <c r="C2" s="2">
        <v>44906</v>
      </c>
      <c r="D2" s="1">
        <v>0</v>
      </c>
      <c r="E2" s="2">
        <v>45269</v>
      </c>
      <c r="F2" s="12">
        <v>0.99930555555555556</v>
      </c>
      <c r="G2" s="15">
        <f>E2-C2+F2-D2</f>
        <v>363.99930555555557</v>
      </c>
      <c r="H2" s="26" t="str">
        <f>IF(G2&gt;1,IF(AND(C2&gt;0,E2&gt;0),TEXT(ROUNDDOWN(G2,0),"0")&amp;"n "&amp;HOUR(MOD(G2,1))&amp;"ó "&amp;TEXT(MINUTE(MOD(G2,1)),"00")&amp;"p",""),IF(AND(C2&gt;0,E2&gt;0),HOUR(MOD(G2,1))&amp;"ó "&amp;TEXT(MINUTE(MOD(G2,1)),"00")&amp;"p",""))</f>
        <v>363n 23ó 59p</v>
      </c>
      <c r="I2" s="13" t="s">
        <v>67</v>
      </c>
      <c r="J2" s="3" t="s">
        <v>63</v>
      </c>
      <c r="K2" s="4" t="s">
        <v>68</v>
      </c>
      <c r="L2" s="4" t="s">
        <v>58</v>
      </c>
    </row>
    <row r="3" spans="1:12" s="9" customFormat="1" ht="31.5" x14ac:dyDescent="0.25">
      <c r="A3" s="19">
        <v>2</v>
      </c>
      <c r="B3" s="4">
        <v>150</v>
      </c>
      <c r="C3" s="2">
        <v>44906</v>
      </c>
      <c r="D3" s="1">
        <v>0</v>
      </c>
      <c r="E3" s="2">
        <v>45269</v>
      </c>
      <c r="F3" s="12">
        <v>0.99930555555555556</v>
      </c>
      <c r="G3" s="15">
        <f t="shared" ref="G3:G61" si="0">E3-C3+F3-D3</f>
        <v>363.99930555555557</v>
      </c>
      <c r="H3" s="26" t="str">
        <f t="shared" ref="H3:H61" si="1">IF(G3&gt;1,IF(AND(C3&gt;0,E3&gt;0),TEXT(ROUNDDOWN(G3,0),"0")&amp;"n "&amp;HOUR(MOD(G3,1))&amp;"ó "&amp;TEXT(MINUTE(MOD(G3,1)),"00")&amp;"p",""),IF(AND(C3&gt;0,E3&gt;0),HOUR(MOD(G3,1))&amp;"ó "&amp;TEXT(MINUTE(MOD(G3,1)),"00")&amp;"p",""))</f>
        <v>363n 23ó 59p</v>
      </c>
      <c r="I3" s="13" t="s">
        <v>57</v>
      </c>
      <c r="J3" s="3" t="s">
        <v>59</v>
      </c>
      <c r="K3" s="4" t="s">
        <v>0</v>
      </c>
      <c r="L3" s="4" t="s">
        <v>64</v>
      </c>
    </row>
    <row r="4" spans="1:12" x14ac:dyDescent="0.25">
      <c r="A4" s="19">
        <v>3</v>
      </c>
      <c r="B4" s="4" t="s">
        <v>62</v>
      </c>
      <c r="C4" s="2">
        <v>44906</v>
      </c>
      <c r="D4" s="1">
        <v>0</v>
      </c>
      <c r="E4" s="2">
        <v>45044</v>
      </c>
      <c r="F4" s="12">
        <v>0.4993055555555555</v>
      </c>
      <c r="G4" s="15">
        <f t="shared" si="0"/>
        <v>138.49930555555557</v>
      </c>
      <c r="H4" s="26" t="str">
        <f t="shared" si="1"/>
        <v>138n 11ó 59p</v>
      </c>
      <c r="I4" s="13" t="s">
        <v>65</v>
      </c>
      <c r="J4" s="3" t="s">
        <v>66</v>
      </c>
      <c r="K4" s="4" t="s">
        <v>0</v>
      </c>
      <c r="L4" s="4"/>
    </row>
    <row r="5" spans="1:12" x14ac:dyDescent="0.25">
      <c r="A5" s="19">
        <v>4</v>
      </c>
      <c r="B5" s="4">
        <v>108</v>
      </c>
      <c r="C5" s="2">
        <v>44906</v>
      </c>
      <c r="D5" s="1">
        <v>0</v>
      </c>
      <c r="E5" s="2">
        <v>44974</v>
      </c>
      <c r="F5" s="12">
        <v>0.99930555555555556</v>
      </c>
      <c r="G5" s="15">
        <f t="shared" si="0"/>
        <v>68.999305555555551</v>
      </c>
      <c r="H5" s="26" t="str">
        <f t="shared" si="1"/>
        <v>68n 23ó 59p</v>
      </c>
      <c r="I5" s="13" t="s">
        <v>45</v>
      </c>
      <c r="J5" s="3" t="s">
        <v>74</v>
      </c>
      <c r="K5" s="4" t="s">
        <v>0</v>
      </c>
      <c r="L5" s="4"/>
    </row>
    <row r="6" spans="1:12" x14ac:dyDescent="0.25">
      <c r="A6" s="19">
        <v>5</v>
      </c>
      <c r="B6" s="4">
        <v>101</v>
      </c>
      <c r="C6" s="2">
        <v>44906</v>
      </c>
      <c r="D6" s="1">
        <v>0</v>
      </c>
      <c r="E6" s="2">
        <v>45134</v>
      </c>
      <c r="F6" s="12">
        <v>0.625</v>
      </c>
      <c r="G6" s="15">
        <f t="shared" si="0"/>
        <v>228.625</v>
      </c>
      <c r="H6" s="26" t="str">
        <f t="shared" si="1"/>
        <v>228n 15ó 00p</v>
      </c>
      <c r="I6" s="13"/>
      <c r="J6" s="3"/>
      <c r="K6" s="4"/>
      <c r="L6" s="4" t="s">
        <v>71</v>
      </c>
    </row>
    <row r="7" spans="1:12" x14ac:dyDescent="0.25">
      <c r="A7" s="19">
        <v>6</v>
      </c>
      <c r="B7" s="4">
        <v>120</v>
      </c>
      <c r="C7" s="2">
        <v>44906</v>
      </c>
      <c r="D7" s="1">
        <v>0</v>
      </c>
      <c r="E7" s="2">
        <v>45026</v>
      </c>
      <c r="F7" s="12">
        <v>0.99930555555555556</v>
      </c>
      <c r="G7" s="15">
        <f t="shared" si="0"/>
        <v>120.99930555555555</v>
      </c>
      <c r="H7" s="26" t="str">
        <f t="shared" si="1"/>
        <v>120n 23ó 59p</v>
      </c>
      <c r="I7" s="13"/>
      <c r="J7" s="3"/>
      <c r="K7" s="4"/>
      <c r="L7" s="4" t="s">
        <v>72</v>
      </c>
    </row>
    <row r="8" spans="1:12" x14ac:dyDescent="0.25">
      <c r="A8" s="19">
        <v>7</v>
      </c>
      <c r="B8" s="4">
        <v>120</v>
      </c>
      <c r="C8" s="2">
        <v>44906</v>
      </c>
      <c r="D8" s="1">
        <v>0</v>
      </c>
      <c r="E8" s="2">
        <v>45026</v>
      </c>
      <c r="F8" s="12">
        <v>0.99930555555555556</v>
      </c>
      <c r="G8" s="15">
        <f t="shared" si="0"/>
        <v>120.99930555555555</v>
      </c>
      <c r="H8" s="26" t="str">
        <f t="shared" si="1"/>
        <v>120n 23ó 59p</v>
      </c>
      <c r="I8" s="13"/>
      <c r="J8" s="3"/>
      <c r="K8" s="4"/>
      <c r="L8" s="4" t="s">
        <v>73</v>
      </c>
    </row>
    <row r="9" spans="1:12" x14ac:dyDescent="0.25">
      <c r="A9" s="19">
        <v>8</v>
      </c>
      <c r="B9" s="4">
        <v>1</v>
      </c>
      <c r="C9" s="2">
        <v>44935</v>
      </c>
      <c r="D9" s="1">
        <v>0</v>
      </c>
      <c r="E9" s="2">
        <v>44941</v>
      </c>
      <c r="F9" s="12">
        <v>0.99930555555555556</v>
      </c>
      <c r="G9" s="15">
        <f t="shared" si="0"/>
        <v>6.9993055555555559</v>
      </c>
      <c r="H9" s="26" t="str">
        <f t="shared" si="1"/>
        <v>6n 23ó 59p</v>
      </c>
      <c r="I9" s="13" t="s">
        <v>56</v>
      </c>
      <c r="J9" s="3" t="s">
        <v>55</v>
      </c>
      <c r="K9" s="4" t="s">
        <v>25</v>
      </c>
      <c r="L9" s="4"/>
    </row>
    <row r="10" spans="1:12" x14ac:dyDescent="0.25">
      <c r="A10" s="19">
        <v>9</v>
      </c>
      <c r="B10" s="4">
        <v>70</v>
      </c>
      <c r="C10" s="2">
        <v>44970</v>
      </c>
      <c r="D10" s="1">
        <v>0</v>
      </c>
      <c r="E10" s="2">
        <v>44976</v>
      </c>
      <c r="F10" s="12">
        <v>0.99930555555555556</v>
      </c>
      <c r="G10" s="15">
        <f t="shared" si="0"/>
        <v>6.9993055555555559</v>
      </c>
      <c r="H10" s="26" t="str">
        <f t="shared" si="1"/>
        <v>6n 23ó 59p</v>
      </c>
      <c r="I10" s="13" t="s">
        <v>54</v>
      </c>
      <c r="J10" s="3" t="s">
        <v>53</v>
      </c>
      <c r="K10" s="4" t="s">
        <v>23</v>
      </c>
      <c r="L10" s="4"/>
    </row>
    <row r="11" spans="1:12" x14ac:dyDescent="0.25">
      <c r="A11" s="19">
        <v>10</v>
      </c>
      <c r="B11" s="4">
        <v>108</v>
      </c>
      <c r="C11" s="2">
        <v>44975</v>
      </c>
      <c r="D11" s="1">
        <v>0</v>
      </c>
      <c r="E11" s="2">
        <v>45081</v>
      </c>
      <c r="F11" s="12">
        <v>0.99930555555555556</v>
      </c>
      <c r="G11" s="15">
        <f t="shared" si="0"/>
        <v>106.99930555555555</v>
      </c>
      <c r="H11" s="26" t="str">
        <f t="shared" si="1"/>
        <v>106n 23ó 59p</v>
      </c>
      <c r="I11" s="13" t="s">
        <v>45</v>
      </c>
      <c r="J11" s="3" t="s">
        <v>74</v>
      </c>
      <c r="K11" s="4" t="s">
        <v>0</v>
      </c>
      <c r="L11" s="4"/>
    </row>
    <row r="12" spans="1:12" x14ac:dyDescent="0.25">
      <c r="A12" s="19">
        <v>11</v>
      </c>
      <c r="B12" s="4">
        <v>70</v>
      </c>
      <c r="C12" s="2">
        <v>44977</v>
      </c>
      <c r="D12" s="1">
        <v>0</v>
      </c>
      <c r="E12" s="2">
        <v>44983</v>
      </c>
      <c r="F12" s="12">
        <v>0.99930555555555556</v>
      </c>
      <c r="G12" s="15">
        <f t="shared" si="0"/>
        <v>6.9993055555555559</v>
      </c>
      <c r="H12" s="26" t="str">
        <f t="shared" si="1"/>
        <v>6n 23ó 59p</v>
      </c>
      <c r="I12" s="13" t="s">
        <v>54</v>
      </c>
      <c r="J12" s="3" t="s">
        <v>53</v>
      </c>
      <c r="K12" s="4" t="s">
        <v>25</v>
      </c>
      <c r="L12" s="4"/>
    </row>
    <row r="13" spans="1:12" x14ac:dyDescent="0.25">
      <c r="A13" s="19">
        <v>12</v>
      </c>
      <c r="B13" s="4">
        <v>30</v>
      </c>
      <c r="C13" s="2">
        <v>45005</v>
      </c>
      <c r="D13" s="1">
        <v>0</v>
      </c>
      <c r="E13" s="2">
        <v>45013</v>
      </c>
      <c r="F13" s="12">
        <v>0.99930555555555556</v>
      </c>
      <c r="G13" s="15">
        <f t="shared" si="0"/>
        <v>8.999305555555555</v>
      </c>
      <c r="H13" s="26" t="str">
        <f t="shared" si="1"/>
        <v>8n 23ó 59p</v>
      </c>
      <c r="I13" s="13" t="s">
        <v>38</v>
      </c>
      <c r="J13" s="3" t="s">
        <v>37</v>
      </c>
      <c r="K13" s="4" t="s">
        <v>0</v>
      </c>
      <c r="L13" s="4"/>
    </row>
    <row r="14" spans="1:12" x14ac:dyDescent="0.25">
      <c r="A14" s="19">
        <v>13</v>
      </c>
      <c r="B14" s="4">
        <v>75</v>
      </c>
      <c r="C14" s="2">
        <v>45012</v>
      </c>
      <c r="D14" s="1">
        <v>0</v>
      </c>
      <c r="E14" s="2">
        <v>45018</v>
      </c>
      <c r="F14" s="12">
        <v>0.99930555555555556</v>
      </c>
      <c r="G14" s="15">
        <f t="shared" si="0"/>
        <v>6.9993055555555559</v>
      </c>
      <c r="H14" s="26" t="str">
        <f t="shared" si="1"/>
        <v>6n 23ó 59p</v>
      </c>
      <c r="I14" s="13" t="s">
        <v>87</v>
      </c>
      <c r="J14" s="3" t="s">
        <v>81</v>
      </c>
      <c r="K14" s="4" t="s">
        <v>0</v>
      </c>
      <c r="L14" s="4" t="s">
        <v>82</v>
      </c>
    </row>
    <row r="15" spans="1:12" x14ac:dyDescent="0.25">
      <c r="A15" s="19">
        <v>14</v>
      </c>
      <c r="B15" s="4">
        <v>60</v>
      </c>
      <c r="C15" s="2">
        <v>45014</v>
      </c>
      <c r="D15" s="1">
        <v>0</v>
      </c>
      <c r="E15" s="2">
        <v>45021</v>
      </c>
      <c r="F15" s="12">
        <v>0.99930555555555556</v>
      </c>
      <c r="G15" s="15">
        <f t="shared" si="0"/>
        <v>7.9993055555555559</v>
      </c>
      <c r="H15" s="26" t="str">
        <f t="shared" si="1"/>
        <v>7n 23ó 59p</v>
      </c>
      <c r="I15" s="13" t="s">
        <v>34</v>
      </c>
      <c r="J15" s="3" t="s">
        <v>35</v>
      </c>
      <c r="K15" s="4" t="s">
        <v>0</v>
      </c>
      <c r="L15" s="4" t="s">
        <v>35</v>
      </c>
    </row>
    <row r="16" spans="1:12" ht="63" x14ac:dyDescent="0.25">
      <c r="A16" s="19">
        <v>15</v>
      </c>
      <c r="B16" s="4">
        <v>29</v>
      </c>
      <c r="C16" s="2">
        <v>45014</v>
      </c>
      <c r="D16" s="1">
        <v>4.1666666666666664E-2</v>
      </c>
      <c r="E16" s="2">
        <v>45021</v>
      </c>
      <c r="F16" s="12">
        <v>0.99930555555555556</v>
      </c>
      <c r="G16" s="15">
        <f t="shared" si="0"/>
        <v>7.9576388888888889</v>
      </c>
      <c r="H16" s="26" t="str">
        <f t="shared" si="1"/>
        <v>7n 22ó 59p</v>
      </c>
      <c r="I16" s="13" t="s">
        <v>93</v>
      </c>
      <c r="J16" s="3" t="s">
        <v>1</v>
      </c>
      <c r="K16" s="4" t="s">
        <v>0</v>
      </c>
      <c r="L16" s="4" t="s">
        <v>96</v>
      </c>
    </row>
    <row r="17" spans="1:12" x14ac:dyDescent="0.25">
      <c r="A17" s="19">
        <v>16</v>
      </c>
      <c r="B17" s="4">
        <v>29</v>
      </c>
      <c r="C17" s="2">
        <v>45027</v>
      </c>
      <c r="D17" s="1">
        <v>0</v>
      </c>
      <c r="E17" s="2">
        <v>45043</v>
      </c>
      <c r="F17" s="12">
        <v>0.99930555555555556</v>
      </c>
      <c r="G17" s="15">
        <f t="shared" si="0"/>
        <v>16.999305555555555</v>
      </c>
      <c r="H17" s="26" t="str">
        <f t="shared" si="1"/>
        <v>16n 23ó 59p</v>
      </c>
      <c r="I17" s="13" t="s">
        <v>38</v>
      </c>
      <c r="J17" s="3" t="s">
        <v>1</v>
      </c>
      <c r="K17" s="4" t="s">
        <v>0</v>
      </c>
      <c r="L17" s="4" t="s">
        <v>1</v>
      </c>
    </row>
    <row r="18" spans="1:12" x14ac:dyDescent="0.25">
      <c r="A18" s="19">
        <v>17</v>
      </c>
      <c r="B18" s="4">
        <v>78</v>
      </c>
      <c r="C18" s="2">
        <v>45027</v>
      </c>
      <c r="D18" s="1">
        <v>0</v>
      </c>
      <c r="E18" s="2">
        <v>45046</v>
      </c>
      <c r="F18" s="12">
        <v>0.99930555555555556</v>
      </c>
      <c r="G18" s="15">
        <f t="shared" si="0"/>
        <v>19.999305555555555</v>
      </c>
      <c r="H18" s="26" t="str">
        <f t="shared" si="1"/>
        <v>19n 23ó 59p</v>
      </c>
      <c r="I18" s="13" t="s">
        <v>70</v>
      </c>
      <c r="J18" s="3" t="s">
        <v>52</v>
      </c>
      <c r="K18" s="4" t="s">
        <v>0</v>
      </c>
      <c r="L18" s="4"/>
    </row>
    <row r="19" spans="1:12" x14ac:dyDescent="0.25">
      <c r="A19" s="19">
        <v>18</v>
      </c>
      <c r="B19" s="4">
        <v>120</v>
      </c>
      <c r="C19" s="2">
        <v>45027</v>
      </c>
      <c r="D19" s="1">
        <v>0</v>
      </c>
      <c r="E19" s="2">
        <v>45044</v>
      </c>
      <c r="F19" s="12">
        <v>0.99930555555555556</v>
      </c>
      <c r="G19" s="15">
        <f t="shared" si="0"/>
        <v>17.999305555555555</v>
      </c>
      <c r="H19" s="26" t="str">
        <f t="shared" si="1"/>
        <v>17n 23ó 59p</v>
      </c>
      <c r="I19" s="13"/>
      <c r="J19" s="3"/>
      <c r="K19" s="4"/>
      <c r="L19" s="4" t="s">
        <v>72</v>
      </c>
    </row>
    <row r="20" spans="1:12" x14ac:dyDescent="0.25">
      <c r="A20" s="19">
        <v>19</v>
      </c>
      <c r="B20" s="4">
        <v>120</v>
      </c>
      <c r="C20" s="2">
        <v>45027</v>
      </c>
      <c r="D20" s="1">
        <v>0</v>
      </c>
      <c r="E20" s="2">
        <v>45044</v>
      </c>
      <c r="F20" s="12">
        <v>0.99930555555555556</v>
      </c>
      <c r="G20" s="15">
        <f t="shared" si="0"/>
        <v>17.999305555555555</v>
      </c>
      <c r="H20" s="26" t="str">
        <f t="shared" si="1"/>
        <v>17n 23ó 59p</v>
      </c>
      <c r="I20" s="13"/>
      <c r="J20" s="3"/>
      <c r="K20" s="4"/>
      <c r="L20" s="4" t="s">
        <v>73</v>
      </c>
    </row>
    <row r="21" spans="1:12" x14ac:dyDescent="0.25">
      <c r="A21" s="19">
        <v>20</v>
      </c>
      <c r="B21" s="4">
        <v>120</v>
      </c>
      <c r="C21" s="2">
        <v>45027</v>
      </c>
      <c r="D21" s="1">
        <v>0.25</v>
      </c>
      <c r="E21" s="2">
        <v>45048</v>
      </c>
      <c r="F21" s="12">
        <v>0.25</v>
      </c>
      <c r="G21" s="15">
        <f t="shared" si="0"/>
        <v>21</v>
      </c>
      <c r="H21" s="26" t="str">
        <f t="shared" si="1"/>
        <v>21n 0ó 00p</v>
      </c>
      <c r="I21" s="13" t="s">
        <v>24</v>
      </c>
      <c r="J21" s="3" t="s">
        <v>85</v>
      </c>
      <c r="K21" s="4" t="s">
        <v>23</v>
      </c>
      <c r="L21" s="4"/>
    </row>
    <row r="22" spans="1:12" x14ac:dyDescent="0.25">
      <c r="A22" s="19">
        <v>21</v>
      </c>
      <c r="B22" s="4">
        <v>41</v>
      </c>
      <c r="C22" s="2">
        <v>45037</v>
      </c>
      <c r="D22" s="1">
        <v>0.125</v>
      </c>
      <c r="E22" s="2">
        <v>45044</v>
      </c>
      <c r="F22" s="12">
        <v>0.99930555555555556</v>
      </c>
      <c r="G22" s="15">
        <f t="shared" si="0"/>
        <v>7.8743055555555559</v>
      </c>
      <c r="H22" s="26" t="str">
        <f t="shared" si="1"/>
        <v>7n 20ó 59p</v>
      </c>
      <c r="I22" s="13" t="s">
        <v>28</v>
      </c>
      <c r="J22" s="3" t="s">
        <v>30</v>
      </c>
      <c r="K22" s="4" t="s">
        <v>0</v>
      </c>
      <c r="L22" s="4" t="s">
        <v>28</v>
      </c>
    </row>
    <row r="23" spans="1:12" x14ac:dyDescent="0.25">
      <c r="A23" s="19">
        <v>22</v>
      </c>
      <c r="B23" s="4">
        <v>87</v>
      </c>
      <c r="C23" s="2">
        <v>45038</v>
      </c>
      <c r="D23" s="1">
        <v>0</v>
      </c>
      <c r="E23" s="2">
        <v>45044</v>
      </c>
      <c r="F23" s="12">
        <v>0.99930555555555556</v>
      </c>
      <c r="G23" s="15">
        <f t="shared" si="0"/>
        <v>6.9993055555555559</v>
      </c>
      <c r="H23" s="26" t="str">
        <f t="shared" si="1"/>
        <v>6n 23ó 59p</v>
      </c>
      <c r="I23" s="13" t="s">
        <v>41</v>
      </c>
      <c r="J23" s="3" t="s">
        <v>40</v>
      </c>
      <c r="K23" s="4" t="s">
        <v>0</v>
      </c>
      <c r="L23" s="4"/>
    </row>
    <row r="24" spans="1:12" x14ac:dyDescent="0.25">
      <c r="A24" s="19">
        <v>23</v>
      </c>
      <c r="B24" s="4">
        <v>120</v>
      </c>
      <c r="C24" s="2">
        <v>45045</v>
      </c>
      <c r="D24" s="1">
        <v>0</v>
      </c>
      <c r="E24" s="2">
        <v>45165</v>
      </c>
      <c r="F24" s="12">
        <v>0.99930555555555556</v>
      </c>
      <c r="G24" s="15">
        <f t="shared" si="0"/>
        <v>120.99930555555555</v>
      </c>
      <c r="H24" s="26" t="str">
        <f t="shared" si="1"/>
        <v>120n 23ó 59p</v>
      </c>
      <c r="I24" s="13"/>
      <c r="J24" s="3"/>
      <c r="K24" s="4"/>
      <c r="L24" s="4" t="s">
        <v>72</v>
      </c>
    </row>
    <row r="25" spans="1:12" x14ac:dyDescent="0.25">
      <c r="A25" s="19">
        <v>24</v>
      </c>
      <c r="B25" s="4">
        <v>120</v>
      </c>
      <c r="C25" s="2">
        <v>45045</v>
      </c>
      <c r="D25" s="1">
        <v>0</v>
      </c>
      <c r="E25" s="2">
        <v>45165</v>
      </c>
      <c r="F25" s="12">
        <v>0.99930555555555556</v>
      </c>
      <c r="G25" s="15">
        <f t="shared" si="0"/>
        <v>120.99930555555555</v>
      </c>
      <c r="H25" s="26" t="str">
        <f t="shared" si="1"/>
        <v>120n 23ó 59p</v>
      </c>
      <c r="I25" s="13"/>
      <c r="J25" s="3"/>
      <c r="K25" s="4"/>
      <c r="L25" s="4" t="s">
        <v>73</v>
      </c>
    </row>
    <row r="26" spans="1:12" ht="31.5" x14ac:dyDescent="0.25">
      <c r="A26" s="19">
        <v>26</v>
      </c>
      <c r="B26" s="4">
        <v>120</v>
      </c>
      <c r="C26" s="2">
        <v>45048</v>
      </c>
      <c r="D26" s="1">
        <v>0.25</v>
      </c>
      <c r="E26" s="2">
        <v>45057</v>
      </c>
      <c r="F26" s="12">
        <v>0.25</v>
      </c>
      <c r="G26" s="15">
        <f t="shared" si="0"/>
        <v>9</v>
      </c>
      <c r="H26" s="26" t="str">
        <f t="shared" si="1"/>
        <v>9n 0ó 00p</v>
      </c>
      <c r="I26" s="13" t="s">
        <v>83</v>
      </c>
      <c r="J26" s="3" t="s">
        <v>84</v>
      </c>
      <c r="K26" s="4" t="s">
        <v>25</v>
      </c>
      <c r="L26" s="4"/>
    </row>
    <row r="27" spans="1:12" x14ac:dyDescent="0.25">
      <c r="A27" s="19">
        <v>27</v>
      </c>
      <c r="B27" s="4">
        <v>40</v>
      </c>
      <c r="C27" s="2">
        <v>45049</v>
      </c>
      <c r="D27" s="1">
        <v>0</v>
      </c>
      <c r="E27" s="2">
        <v>45072</v>
      </c>
      <c r="F27" s="12">
        <v>0.125</v>
      </c>
      <c r="G27" s="15">
        <f t="shared" si="0"/>
        <v>23.125</v>
      </c>
      <c r="H27" s="26" t="str">
        <f t="shared" si="1"/>
        <v>23n 3ó 00p</v>
      </c>
      <c r="I27" s="13" t="s">
        <v>69</v>
      </c>
      <c r="J27" s="3" t="s">
        <v>36</v>
      </c>
      <c r="K27" s="4" t="s">
        <v>0</v>
      </c>
      <c r="L27" s="4"/>
    </row>
    <row r="28" spans="1:12" x14ac:dyDescent="0.25">
      <c r="A28" s="19">
        <v>28</v>
      </c>
      <c r="B28" s="4">
        <v>40</v>
      </c>
      <c r="C28" s="2">
        <v>45049</v>
      </c>
      <c r="D28" s="1">
        <v>0</v>
      </c>
      <c r="E28" s="2">
        <v>45055</v>
      </c>
      <c r="F28" s="12">
        <v>0.99930555555555556</v>
      </c>
      <c r="G28" s="15">
        <f t="shared" si="0"/>
        <v>6.9993055555555559</v>
      </c>
      <c r="H28" s="26" t="str">
        <f t="shared" si="1"/>
        <v>6n 23ó 59p</v>
      </c>
      <c r="I28" s="13" t="s">
        <v>36</v>
      </c>
      <c r="J28" s="3" t="s">
        <v>27</v>
      </c>
      <c r="K28" s="4" t="s">
        <v>0</v>
      </c>
      <c r="L28" s="4" t="s">
        <v>31</v>
      </c>
    </row>
    <row r="29" spans="1:12" x14ac:dyDescent="0.25">
      <c r="A29" s="19">
        <v>29</v>
      </c>
      <c r="B29" s="4">
        <v>78</v>
      </c>
      <c r="C29" s="2">
        <v>45054</v>
      </c>
      <c r="D29" s="1">
        <v>0</v>
      </c>
      <c r="E29" s="2">
        <v>45073</v>
      </c>
      <c r="F29" s="12">
        <v>0.99930555555555556</v>
      </c>
      <c r="G29" s="15">
        <f t="shared" si="0"/>
        <v>19.999305555555555</v>
      </c>
      <c r="H29" s="26" t="str">
        <f t="shared" si="1"/>
        <v>19n 23ó 59p</v>
      </c>
      <c r="I29" s="13" t="s">
        <v>52</v>
      </c>
      <c r="J29" s="3" t="s">
        <v>51</v>
      </c>
      <c r="K29" s="4" t="s">
        <v>0</v>
      </c>
      <c r="L29" s="4"/>
    </row>
    <row r="30" spans="1:12" x14ac:dyDescent="0.25">
      <c r="A30" s="19">
        <v>30</v>
      </c>
      <c r="B30" s="4">
        <v>80</v>
      </c>
      <c r="C30" s="2">
        <v>45082</v>
      </c>
      <c r="D30" s="1">
        <v>0</v>
      </c>
      <c r="E30" s="2">
        <v>45148</v>
      </c>
      <c r="F30" s="12">
        <v>0.99930555555555556</v>
      </c>
      <c r="G30" s="15">
        <f t="shared" si="0"/>
        <v>66.999305555555551</v>
      </c>
      <c r="H30" s="26" t="str">
        <f t="shared" si="1"/>
        <v>66n 23ó 59p</v>
      </c>
      <c r="I30" s="13" t="s">
        <v>44</v>
      </c>
      <c r="J30" s="3" t="s">
        <v>43</v>
      </c>
      <c r="K30" s="4" t="s">
        <v>25</v>
      </c>
      <c r="L30" s="4"/>
    </row>
    <row r="31" spans="1:12" ht="47.25" x14ac:dyDescent="0.25">
      <c r="A31" s="19">
        <v>31</v>
      </c>
      <c r="B31" s="4">
        <v>106</v>
      </c>
      <c r="C31" s="2">
        <v>45082</v>
      </c>
      <c r="D31" s="1">
        <v>0</v>
      </c>
      <c r="E31" s="2">
        <v>45165</v>
      </c>
      <c r="F31" s="12">
        <v>0.91666666666666663</v>
      </c>
      <c r="G31" s="15">
        <f t="shared" si="0"/>
        <v>83.916666666666671</v>
      </c>
      <c r="H31" s="26" t="str">
        <f t="shared" si="1"/>
        <v>83n 22ó 00p</v>
      </c>
      <c r="I31" s="13" t="s">
        <v>46</v>
      </c>
      <c r="J31" s="3" t="s">
        <v>77</v>
      </c>
      <c r="K31" s="4" t="s">
        <v>0</v>
      </c>
      <c r="L31" s="4" t="s">
        <v>78</v>
      </c>
    </row>
    <row r="32" spans="1:12" x14ac:dyDescent="0.25">
      <c r="A32" s="19">
        <v>32</v>
      </c>
      <c r="B32" s="4">
        <v>140</v>
      </c>
      <c r="C32" s="2">
        <v>45084</v>
      </c>
      <c r="D32" s="1">
        <v>0.29166666666666669</v>
      </c>
      <c r="E32" s="2">
        <v>45143</v>
      </c>
      <c r="F32" s="12">
        <v>0.99930555555555556</v>
      </c>
      <c r="G32" s="15">
        <f t="shared" si="0"/>
        <v>59.707638888888894</v>
      </c>
      <c r="H32" s="26" t="str">
        <f t="shared" si="1"/>
        <v>59n 16ó 59p</v>
      </c>
      <c r="I32" s="13"/>
      <c r="J32" s="3"/>
      <c r="K32" s="4"/>
      <c r="L32" s="4" t="s">
        <v>20</v>
      </c>
    </row>
    <row r="33" spans="1:12" ht="31.5" x14ac:dyDescent="0.25">
      <c r="A33" s="19">
        <v>33</v>
      </c>
      <c r="B33" s="4">
        <v>20</v>
      </c>
      <c r="C33" s="2">
        <v>45094</v>
      </c>
      <c r="D33" s="1">
        <v>0</v>
      </c>
      <c r="E33" s="2">
        <v>45100</v>
      </c>
      <c r="F33" s="12">
        <v>0.99930555555555556</v>
      </c>
      <c r="G33" s="15">
        <f t="shared" si="0"/>
        <v>6.9993055555555559</v>
      </c>
      <c r="H33" s="26" t="str">
        <f t="shared" si="1"/>
        <v>6n 23ó 59p</v>
      </c>
      <c r="I33" s="13" t="s">
        <v>5</v>
      </c>
      <c r="J33" s="3" t="s">
        <v>4</v>
      </c>
      <c r="K33" s="4" t="s">
        <v>0</v>
      </c>
      <c r="L33" s="4" t="s">
        <v>60</v>
      </c>
    </row>
    <row r="34" spans="1:12" x14ac:dyDescent="0.25">
      <c r="A34" s="19">
        <v>34</v>
      </c>
      <c r="B34" s="4">
        <v>100</v>
      </c>
      <c r="C34" s="2">
        <v>45094</v>
      </c>
      <c r="D34" s="1">
        <v>0</v>
      </c>
      <c r="E34" s="2">
        <v>45108</v>
      </c>
      <c r="F34" s="12">
        <v>6.25E-2</v>
      </c>
      <c r="G34" s="15">
        <f t="shared" si="0"/>
        <v>14.0625</v>
      </c>
      <c r="H34" s="26" t="str">
        <f t="shared" si="1"/>
        <v>14n 1ó 30p</v>
      </c>
      <c r="I34" s="13" t="s">
        <v>49</v>
      </c>
      <c r="J34" s="3" t="s">
        <v>48</v>
      </c>
      <c r="K34" s="4" t="s">
        <v>25</v>
      </c>
      <c r="L34" s="4" t="s">
        <v>48</v>
      </c>
    </row>
    <row r="35" spans="1:12" x14ac:dyDescent="0.25">
      <c r="A35" s="19">
        <v>35</v>
      </c>
      <c r="B35" s="4">
        <v>145</v>
      </c>
      <c r="C35" s="2">
        <v>45094</v>
      </c>
      <c r="D35" s="1">
        <v>0.18055555555555555</v>
      </c>
      <c r="E35" s="2">
        <v>45101</v>
      </c>
      <c r="F35" s="12">
        <v>0.97916666666666663</v>
      </c>
      <c r="G35" s="15">
        <f t="shared" si="0"/>
        <v>7.7986111111111116</v>
      </c>
      <c r="H35" s="26" t="str">
        <f t="shared" si="1"/>
        <v>7n 19ó 10p</v>
      </c>
      <c r="I35" s="13" t="s">
        <v>22</v>
      </c>
      <c r="J35" s="3" t="s">
        <v>21</v>
      </c>
      <c r="K35" s="4" t="s">
        <v>0</v>
      </c>
      <c r="L35" s="4"/>
    </row>
    <row r="36" spans="1:12" x14ac:dyDescent="0.25">
      <c r="A36" s="19">
        <v>36</v>
      </c>
      <c r="B36" s="4">
        <v>140</v>
      </c>
      <c r="C36" s="2">
        <v>45102</v>
      </c>
      <c r="D36" s="1">
        <v>0</v>
      </c>
      <c r="E36" s="2">
        <v>45143</v>
      </c>
      <c r="F36" s="12">
        <v>0.99930555555555556</v>
      </c>
      <c r="G36" s="15">
        <f t="shared" si="0"/>
        <v>41.999305555555559</v>
      </c>
      <c r="H36" s="26" t="str">
        <f t="shared" si="1"/>
        <v>41n 23ó 59p</v>
      </c>
      <c r="I36" s="13"/>
      <c r="J36" s="3"/>
      <c r="K36" s="4"/>
      <c r="L36" s="4" t="s">
        <v>19</v>
      </c>
    </row>
    <row r="37" spans="1:12" x14ac:dyDescent="0.25">
      <c r="A37" s="19">
        <v>37</v>
      </c>
      <c r="B37" s="4">
        <v>140</v>
      </c>
      <c r="C37" s="2">
        <v>45102</v>
      </c>
      <c r="D37" s="1">
        <v>0</v>
      </c>
      <c r="E37" s="2">
        <v>45143</v>
      </c>
      <c r="F37" s="12">
        <v>0.99930555555555556</v>
      </c>
      <c r="G37" s="15">
        <f t="shared" si="0"/>
        <v>41.999305555555559</v>
      </c>
      <c r="H37" s="26" t="str">
        <f t="shared" si="1"/>
        <v>41n 23ó 59p</v>
      </c>
      <c r="I37" s="13"/>
      <c r="J37" s="3"/>
      <c r="K37" s="4"/>
      <c r="L37" s="4" t="s">
        <v>20</v>
      </c>
    </row>
    <row r="38" spans="1:12" x14ac:dyDescent="0.25">
      <c r="A38" s="19">
        <v>38</v>
      </c>
      <c r="B38" s="4">
        <v>135</v>
      </c>
      <c r="C38" s="2">
        <v>45102</v>
      </c>
      <c r="D38" s="1">
        <v>0</v>
      </c>
      <c r="E38" s="2">
        <v>45143</v>
      </c>
      <c r="F38" s="12">
        <v>0.99930555555555556</v>
      </c>
      <c r="G38" s="15">
        <f t="shared" si="0"/>
        <v>41.999305555555559</v>
      </c>
      <c r="H38" s="26" t="str">
        <f t="shared" si="1"/>
        <v>41n 23ó 59p</v>
      </c>
      <c r="I38" s="13"/>
      <c r="J38" s="3"/>
      <c r="K38" s="4"/>
      <c r="L38" s="4" t="s">
        <v>18</v>
      </c>
    </row>
    <row r="39" spans="1:12" x14ac:dyDescent="0.25">
      <c r="A39" s="19">
        <v>39</v>
      </c>
      <c r="B39" s="4">
        <v>100</v>
      </c>
      <c r="C39" s="2">
        <v>45108</v>
      </c>
      <c r="D39" s="1">
        <v>6.25E-2</v>
      </c>
      <c r="E39" s="2">
        <v>45122</v>
      </c>
      <c r="F39" s="12">
        <v>8.3333333333333329E-2</v>
      </c>
      <c r="G39" s="15">
        <f t="shared" si="0"/>
        <v>14.020833333333334</v>
      </c>
      <c r="H39" s="26" t="str">
        <f t="shared" si="1"/>
        <v>14n 0ó 30p</v>
      </c>
      <c r="I39" s="13" t="s">
        <v>49</v>
      </c>
      <c r="J39" s="3" t="s">
        <v>48</v>
      </c>
      <c r="K39" s="4" t="s">
        <v>23</v>
      </c>
      <c r="L39" s="4" t="s">
        <v>48</v>
      </c>
    </row>
    <row r="40" spans="1:12" x14ac:dyDescent="0.25">
      <c r="A40" s="19">
        <v>40</v>
      </c>
      <c r="B40" s="4">
        <v>60</v>
      </c>
      <c r="C40" s="2">
        <v>45115</v>
      </c>
      <c r="D40" s="1">
        <v>0</v>
      </c>
      <c r="E40" s="2">
        <v>45146</v>
      </c>
      <c r="F40" s="12">
        <v>0.99930555555555556</v>
      </c>
      <c r="G40" s="15">
        <f t="shared" si="0"/>
        <v>31.999305555555555</v>
      </c>
      <c r="H40" s="26" t="str">
        <f t="shared" si="1"/>
        <v>31n 23ó 59p</v>
      </c>
      <c r="I40" s="13" t="s">
        <v>27</v>
      </c>
      <c r="J40" s="3" t="s">
        <v>26</v>
      </c>
      <c r="K40" s="4" t="s">
        <v>0</v>
      </c>
      <c r="L40" s="4" t="s">
        <v>26</v>
      </c>
    </row>
    <row r="41" spans="1:12" x14ac:dyDescent="0.25">
      <c r="A41" s="19">
        <v>41</v>
      </c>
      <c r="B41" s="4">
        <v>154</v>
      </c>
      <c r="C41" s="2">
        <v>45122</v>
      </c>
      <c r="D41" s="1">
        <v>0</v>
      </c>
      <c r="E41" s="2">
        <v>45165</v>
      </c>
      <c r="F41" s="12">
        <v>0.99930555555555556</v>
      </c>
      <c r="G41" s="15">
        <f t="shared" si="0"/>
        <v>43.999305555555559</v>
      </c>
      <c r="H41" s="26" t="str">
        <f t="shared" si="1"/>
        <v>43n 23ó 59p</v>
      </c>
      <c r="I41" s="13" t="s">
        <v>57</v>
      </c>
      <c r="J41" s="3" t="s">
        <v>91</v>
      </c>
      <c r="K41" s="4" t="s">
        <v>0</v>
      </c>
      <c r="L41" s="4" t="s">
        <v>57</v>
      </c>
    </row>
    <row r="42" spans="1:12" x14ac:dyDescent="0.25">
      <c r="A42" s="19">
        <v>42</v>
      </c>
      <c r="B42" s="4">
        <v>100</v>
      </c>
      <c r="C42" s="2">
        <v>45122</v>
      </c>
      <c r="D42" s="1">
        <v>8.3333333333333329E-2</v>
      </c>
      <c r="E42" s="2">
        <v>45145</v>
      </c>
      <c r="F42" s="12">
        <v>0.99930555555555556</v>
      </c>
      <c r="G42" s="15">
        <f t="shared" si="0"/>
        <v>23.915972222222223</v>
      </c>
      <c r="H42" s="26" t="str">
        <f t="shared" si="1"/>
        <v>23n 21ó 59p</v>
      </c>
      <c r="I42" s="13" t="s">
        <v>48</v>
      </c>
      <c r="J42" s="3" t="s">
        <v>47</v>
      </c>
      <c r="K42" s="4" t="s">
        <v>25</v>
      </c>
      <c r="L42" s="4" t="s">
        <v>47</v>
      </c>
    </row>
    <row r="43" spans="1:12" s="16" customFormat="1" x14ac:dyDescent="0.25">
      <c r="A43" s="19">
        <v>43</v>
      </c>
      <c r="B43" s="4">
        <v>101</v>
      </c>
      <c r="C43" s="2">
        <v>45127</v>
      </c>
      <c r="D43" s="1">
        <v>0.16666666666666666</v>
      </c>
      <c r="E43" s="2">
        <v>45144</v>
      </c>
      <c r="F43" s="12">
        <v>0.99930555555555556</v>
      </c>
      <c r="G43" s="15">
        <f t="shared" si="0"/>
        <v>17.832638888888887</v>
      </c>
      <c r="H43" s="26" t="str">
        <f t="shared" si="1"/>
        <v>17n 19ó 59p</v>
      </c>
      <c r="I43" s="13" t="s">
        <v>16</v>
      </c>
      <c r="J43" s="3" t="s">
        <v>80</v>
      </c>
      <c r="K43" s="4" t="s">
        <v>0</v>
      </c>
      <c r="L43" s="4"/>
    </row>
    <row r="44" spans="1:12" x14ac:dyDescent="0.25">
      <c r="A44" s="19">
        <v>44</v>
      </c>
      <c r="B44" s="4">
        <v>84</v>
      </c>
      <c r="C44" s="2">
        <v>45139</v>
      </c>
      <c r="D44" s="1">
        <v>0.33333333333333331</v>
      </c>
      <c r="E44" s="2">
        <v>45155</v>
      </c>
      <c r="F44" s="12">
        <v>0.625</v>
      </c>
      <c r="G44" s="15">
        <f t="shared" si="0"/>
        <v>16.291666666666668</v>
      </c>
      <c r="H44" s="26" t="str">
        <f t="shared" si="1"/>
        <v>16n 7ó 00p</v>
      </c>
      <c r="I44" s="13" t="s">
        <v>86</v>
      </c>
      <c r="J44" s="3" t="s">
        <v>94</v>
      </c>
      <c r="K44" s="4" t="s">
        <v>0</v>
      </c>
      <c r="L44" s="4"/>
    </row>
    <row r="45" spans="1:12" x14ac:dyDescent="0.25">
      <c r="A45" s="19">
        <v>45</v>
      </c>
      <c r="B45" s="4">
        <v>108</v>
      </c>
      <c r="C45" s="2">
        <v>45145</v>
      </c>
      <c r="D45" s="1">
        <v>0.16666666666666666</v>
      </c>
      <c r="E45" s="2">
        <v>45165</v>
      </c>
      <c r="F45" s="12">
        <v>0.99930555555555556</v>
      </c>
      <c r="G45" s="15">
        <f t="shared" si="0"/>
        <v>20.832638888888887</v>
      </c>
      <c r="H45" s="26" t="str">
        <f t="shared" si="1"/>
        <v>20n 19ó 59p</v>
      </c>
      <c r="I45" s="13" t="s">
        <v>45</v>
      </c>
      <c r="J45" s="3" t="s">
        <v>79</v>
      </c>
      <c r="K45" s="4" t="s">
        <v>0</v>
      </c>
      <c r="L45" s="4"/>
    </row>
    <row r="46" spans="1:12" x14ac:dyDescent="0.25">
      <c r="A46" s="19">
        <v>46</v>
      </c>
      <c r="B46" s="4">
        <v>108</v>
      </c>
      <c r="C46" s="2">
        <v>45145</v>
      </c>
      <c r="D46" s="1">
        <v>0.16666666666666666</v>
      </c>
      <c r="E46" s="2">
        <v>45165</v>
      </c>
      <c r="F46" s="12">
        <v>0.99930555555555556</v>
      </c>
      <c r="G46" s="15">
        <f t="shared" si="0"/>
        <v>20.832638888888887</v>
      </c>
      <c r="H46" s="26" t="str">
        <f t="shared" si="1"/>
        <v>20n 19ó 59p</v>
      </c>
      <c r="I46" s="13" t="s">
        <v>45</v>
      </c>
      <c r="J46" s="3" t="s">
        <v>74</v>
      </c>
      <c r="K46" s="4" t="s">
        <v>0</v>
      </c>
      <c r="L46" s="4"/>
    </row>
    <row r="47" spans="1:12" x14ac:dyDescent="0.25">
      <c r="A47" s="19">
        <v>47</v>
      </c>
      <c r="B47" s="4">
        <v>100</v>
      </c>
      <c r="C47" s="2">
        <v>45146</v>
      </c>
      <c r="D47" s="1">
        <v>0</v>
      </c>
      <c r="E47" s="2">
        <v>45165</v>
      </c>
      <c r="F47" s="12">
        <v>0.99930555555555556</v>
      </c>
      <c r="G47" s="15">
        <f t="shared" si="0"/>
        <v>19.999305555555555</v>
      </c>
      <c r="H47" s="26" t="str">
        <f t="shared" si="1"/>
        <v>19n 23ó 59p</v>
      </c>
      <c r="I47" s="13" t="s">
        <v>48</v>
      </c>
      <c r="J47" s="3" t="s">
        <v>47</v>
      </c>
      <c r="K47" s="4" t="s">
        <v>23</v>
      </c>
      <c r="L47" s="4" t="s">
        <v>47</v>
      </c>
    </row>
    <row r="48" spans="1:12" x14ac:dyDescent="0.25">
      <c r="A48" s="19">
        <v>48</v>
      </c>
      <c r="B48" s="4">
        <v>40</v>
      </c>
      <c r="C48" s="2">
        <v>45147</v>
      </c>
      <c r="D48" s="1">
        <v>4.1666666666666664E-2</v>
      </c>
      <c r="E48" s="2">
        <v>45165</v>
      </c>
      <c r="F48" s="12">
        <v>8.3333333333333329E-2</v>
      </c>
      <c r="G48" s="15">
        <f t="shared" si="0"/>
        <v>18.041666666666664</v>
      </c>
      <c r="H48" s="26" t="str">
        <f t="shared" si="1"/>
        <v>18n 1ó 00p</v>
      </c>
      <c r="I48" s="13" t="s">
        <v>32</v>
      </c>
      <c r="J48" s="3" t="s">
        <v>29</v>
      </c>
      <c r="K48" s="4" t="s">
        <v>0</v>
      </c>
      <c r="L48" s="4"/>
    </row>
    <row r="49" spans="1:12" x14ac:dyDescent="0.25">
      <c r="A49" s="19">
        <v>49</v>
      </c>
      <c r="B49" s="4">
        <v>80</v>
      </c>
      <c r="C49" s="2">
        <v>45149</v>
      </c>
      <c r="D49" s="1">
        <v>0</v>
      </c>
      <c r="E49" s="2">
        <v>45160</v>
      </c>
      <c r="F49" s="12">
        <v>0.99930555555555556</v>
      </c>
      <c r="G49" s="15">
        <f t="shared" si="0"/>
        <v>11.999305555555555</v>
      </c>
      <c r="H49" s="26" t="str">
        <f t="shared" si="1"/>
        <v>11n 23ó 59p</v>
      </c>
      <c r="I49" s="13"/>
      <c r="J49" s="3"/>
      <c r="K49" s="4"/>
      <c r="L49" s="4" t="s">
        <v>44</v>
      </c>
    </row>
    <row r="50" spans="1:12" s="9" customFormat="1" x14ac:dyDescent="0.25">
      <c r="A50" s="19">
        <v>50</v>
      </c>
      <c r="B50" s="4">
        <v>150</v>
      </c>
      <c r="C50" s="2">
        <v>45166</v>
      </c>
      <c r="D50" s="1">
        <v>0</v>
      </c>
      <c r="E50" s="2">
        <v>45269</v>
      </c>
      <c r="F50" s="12">
        <v>0.99930555555555556</v>
      </c>
      <c r="G50" s="15">
        <f t="shared" si="0"/>
        <v>103.99930555555555</v>
      </c>
      <c r="H50" s="26" t="str">
        <f t="shared" si="1"/>
        <v>103n 23ó 59p</v>
      </c>
      <c r="I50" s="13"/>
      <c r="J50" s="3"/>
      <c r="K50" s="4"/>
      <c r="L50" s="4" t="s">
        <v>57</v>
      </c>
    </row>
    <row r="51" spans="1:12" s="9" customFormat="1" x14ac:dyDescent="0.25">
      <c r="A51" s="19">
        <v>51</v>
      </c>
      <c r="B51" s="4">
        <v>80</v>
      </c>
      <c r="C51" s="2">
        <v>45166</v>
      </c>
      <c r="D51" s="1">
        <v>0</v>
      </c>
      <c r="E51" s="2">
        <v>45205</v>
      </c>
      <c r="F51" s="12">
        <v>0.99930555555555556</v>
      </c>
      <c r="G51" s="15">
        <f t="shared" si="0"/>
        <v>39.999305555555559</v>
      </c>
      <c r="H51" s="26" t="str">
        <f t="shared" si="1"/>
        <v>39n 23ó 59p</v>
      </c>
      <c r="I51" s="13" t="s">
        <v>92</v>
      </c>
      <c r="J51" s="3" t="s">
        <v>76</v>
      </c>
      <c r="K51" s="4" t="s">
        <v>25</v>
      </c>
      <c r="L51" s="4"/>
    </row>
    <row r="52" spans="1:12" s="9" customFormat="1" x14ac:dyDescent="0.25">
      <c r="A52" s="19">
        <v>52</v>
      </c>
      <c r="B52" s="4">
        <v>120</v>
      </c>
      <c r="C52" s="2">
        <v>45166</v>
      </c>
      <c r="D52" s="1">
        <v>0</v>
      </c>
      <c r="E52" s="2">
        <v>45269</v>
      </c>
      <c r="F52" s="12">
        <v>0.99930555555555556</v>
      </c>
      <c r="G52" s="15">
        <f t="shared" si="0"/>
        <v>103.99930555555555</v>
      </c>
      <c r="H52" s="26" t="str">
        <f t="shared" si="1"/>
        <v>103n 23ó 59p</v>
      </c>
      <c r="I52" s="13"/>
      <c r="J52" s="3"/>
      <c r="K52" s="4"/>
      <c r="L52" s="4" t="s">
        <v>72</v>
      </c>
    </row>
    <row r="53" spans="1:12" s="9" customFormat="1" x14ac:dyDescent="0.25">
      <c r="A53" s="19">
        <v>53</v>
      </c>
      <c r="B53" s="4">
        <v>120</v>
      </c>
      <c r="C53" s="2">
        <v>45166</v>
      </c>
      <c r="D53" s="1">
        <v>0</v>
      </c>
      <c r="E53" s="2">
        <v>45269</v>
      </c>
      <c r="F53" s="12">
        <v>0.99930555555555556</v>
      </c>
      <c r="G53" s="15">
        <f t="shared" si="0"/>
        <v>103.99930555555555</v>
      </c>
      <c r="H53" s="26" t="str">
        <f t="shared" si="1"/>
        <v>103n 23ó 59p</v>
      </c>
      <c r="I53" s="13"/>
      <c r="J53" s="3"/>
      <c r="K53" s="4"/>
      <c r="L53" s="4" t="s">
        <v>73</v>
      </c>
    </row>
    <row r="54" spans="1:12" s="9" customFormat="1" x14ac:dyDescent="0.25">
      <c r="A54" s="19">
        <v>54</v>
      </c>
      <c r="B54" s="4">
        <v>10</v>
      </c>
      <c r="C54" s="2">
        <v>45173</v>
      </c>
      <c r="D54" s="1">
        <v>0</v>
      </c>
      <c r="E54" s="2">
        <v>45184</v>
      </c>
      <c r="F54" s="12">
        <v>0.16666666666666666</v>
      </c>
      <c r="G54" s="15">
        <f t="shared" si="0"/>
        <v>11.166666666666666</v>
      </c>
      <c r="H54" s="26" t="str">
        <f t="shared" si="1"/>
        <v>11n 4ó 00p</v>
      </c>
      <c r="I54" s="13" t="s">
        <v>3</v>
      </c>
      <c r="J54" s="3" t="s">
        <v>2</v>
      </c>
      <c r="K54" s="4" t="s">
        <v>0</v>
      </c>
      <c r="L54" s="4"/>
    </row>
    <row r="55" spans="1:12" s="9" customFormat="1" x14ac:dyDescent="0.25">
      <c r="A55" s="19">
        <v>55</v>
      </c>
      <c r="B55" s="4">
        <v>154</v>
      </c>
      <c r="C55" s="2">
        <v>45173</v>
      </c>
      <c r="D55" s="1">
        <v>0.1423611111111111</v>
      </c>
      <c r="E55" s="2">
        <v>45214</v>
      </c>
      <c r="F55" s="12">
        <v>0.90972222222222221</v>
      </c>
      <c r="G55" s="15">
        <f t="shared" si="0"/>
        <v>41.767361111111107</v>
      </c>
      <c r="H55" s="26" t="str">
        <f t="shared" si="1"/>
        <v>41n 18ó 25p</v>
      </c>
      <c r="I55" s="13"/>
      <c r="J55" s="3"/>
      <c r="K55" s="4"/>
      <c r="L55" s="4" t="s">
        <v>15</v>
      </c>
    </row>
    <row r="56" spans="1:12" s="9" customFormat="1" x14ac:dyDescent="0.25">
      <c r="A56" s="19">
        <v>56</v>
      </c>
      <c r="B56" s="4">
        <v>140</v>
      </c>
      <c r="C56" s="2">
        <v>45173</v>
      </c>
      <c r="D56" s="1">
        <v>0.29166666666666669</v>
      </c>
      <c r="E56" s="2">
        <v>45181</v>
      </c>
      <c r="F56" s="12">
        <v>0.75</v>
      </c>
      <c r="G56" s="15">
        <f t="shared" si="0"/>
        <v>8.4583333333333339</v>
      </c>
      <c r="H56" s="26" t="str">
        <f t="shared" si="1"/>
        <v>8n 11ó 00p</v>
      </c>
      <c r="I56" s="13"/>
      <c r="J56" s="3"/>
      <c r="K56" s="4"/>
      <c r="L56" s="4" t="s">
        <v>18</v>
      </c>
    </row>
    <row r="57" spans="1:12" s="9" customFormat="1" x14ac:dyDescent="0.25">
      <c r="A57" s="19">
        <v>57</v>
      </c>
      <c r="B57" s="4">
        <v>140</v>
      </c>
      <c r="C57" s="2">
        <v>45173</v>
      </c>
      <c r="D57" s="1">
        <v>0.29166666666666669</v>
      </c>
      <c r="E57" s="2">
        <v>45181</v>
      </c>
      <c r="F57" s="12">
        <v>0.75</v>
      </c>
      <c r="G57" s="15">
        <f t="shared" si="0"/>
        <v>8.4583333333333339</v>
      </c>
      <c r="H57" s="26" t="str">
        <f t="shared" si="1"/>
        <v>8n 11ó 00p</v>
      </c>
      <c r="I57" s="13"/>
      <c r="J57" s="3"/>
      <c r="K57" s="4"/>
      <c r="L57" s="4" t="s">
        <v>18</v>
      </c>
    </row>
    <row r="58" spans="1:12" s="9" customFormat="1" x14ac:dyDescent="0.25">
      <c r="A58" s="19">
        <v>58</v>
      </c>
      <c r="B58" s="4">
        <v>100</v>
      </c>
      <c r="C58" s="2">
        <v>45180</v>
      </c>
      <c r="D58" s="1">
        <v>0.16666666666666666</v>
      </c>
      <c r="E58" s="2">
        <v>45226</v>
      </c>
      <c r="F58" s="12">
        <v>0.99930555555555556</v>
      </c>
      <c r="G58" s="15">
        <f t="shared" si="0"/>
        <v>46.832638888888894</v>
      </c>
      <c r="H58" s="26" t="str">
        <f t="shared" si="1"/>
        <v>46n 19ó 59p</v>
      </c>
      <c r="I58" s="13" t="s">
        <v>50</v>
      </c>
      <c r="J58" s="3" t="s">
        <v>49</v>
      </c>
      <c r="K58" s="4" t="s">
        <v>23</v>
      </c>
      <c r="L58" s="4" t="s">
        <v>50</v>
      </c>
    </row>
    <row r="59" spans="1:12" s="9" customFormat="1" ht="126" x14ac:dyDescent="0.25">
      <c r="A59" s="19">
        <v>59</v>
      </c>
      <c r="B59" s="4">
        <v>90</v>
      </c>
      <c r="C59" s="2">
        <v>45187</v>
      </c>
      <c r="D59" s="1">
        <v>0</v>
      </c>
      <c r="E59" s="2">
        <v>45196</v>
      </c>
      <c r="F59" s="12">
        <v>0.99930555555555556</v>
      </c>
      <c r="G59" s="15">
        <f t="shared" si="0"/>
        <v>9.999305555555555</v>
      </c>
      <c r="H59" s="26" t="str">
        <f t="shared" si="1"/>
        <v>9n 23ó 59p</v>
      </c>
      <c r="I59" s="13" t="s">
        <v>42</v>
      </c>
      <c r="J59" s="3" t="s">
        <v>95</v>
      </c>
      <c r="K59" s="4" t="s">
        <v>0</v>
      </c>
      <c r="L59" s="4" t="s">
        <v>88</v>
      </c>
    </row>
    <row r="60" spans="1:12" x14ac:dyDescent="0.25">
      <c r="A60" s="19">
        <v>60</v>
      </c>
      <c r="B60" s="4">
        <v>30</v>
      </c>
      <c r="C60" s="2">
        <v>45194</v>
      </c>
      <c r="D60" s="1">
        <v>0</v>
      </c>
      <c r="E60" s="2">
        <v>45230</v>
      </c>
      <c r="F60" s="12">
        <v>0.99930555555555556</v>
      </c>
      <c r="G60" s="15">
        <f t="shared" si="0"/>
        <v>36.999305555555559</v>
      </c>
      <c r="H60" s="26" t="str">
        <f t="shared" si="1"/>
        <v>36n 23ó 59p</v>
      </c>
      <c r="I60" s="13" t="s">
        <v>6</v>
      </c>
      <c r="J60" s="3" t="s">
        <v>33</v>
      </c>
      <c r="K60" s="4" t="s">
        <v>0</v>
      </c>
      <c r="L60" s="4"/>
    </row>
    <row r="61" spans="1:12" s="18" customFormat="1" ht="21" x14ac:dyDescent="0.25">
      <c r="A61" s="19">
        <v>61</v>
      </c>
      <c r="B61" s="4">
        <v>17</v>
      </c>
      <c r="C61" s="2">
        <v>45205</v>
      </c>
      <c r="D61" s="1">
        <v>0.25</v>
      </c>
      <c r="E61" s="2">
        <v>45218</v>
      </c>
      <c r="F61" s="12">
        <v>0.99930555555555556</v>
      </c>
      <c r="G61" s="15">
        <f t="shared" si="0"/>
        <v>13.749305555555555</v>
      </c>
      <c r="H61" s="26" t="str">
        <f t="shared" si="1"/>
        <v>13n 17ó 59p</v>
      </c>
      <c r="I61" s="13" t="s">
        <v>39</v>
      </c>
      <c r="J61" s="3" t="s">
        <v>33</v>
      </c>
      <c r="K61" s="4" t="s">
        <v>0</v>
      </c>
      <c r="L61" s="4"/>
    </row>
    <row r="62" spans="1:12" s="18" customFormat="1" ht="21" x14ac:dyDescent="0.25">
      <c r="A62" s="19">
        <v>62</v>
      </c>
      <c r="B62" s="4">
        <v>80</v>
      </c>
      <c r="C62" s="2">
        <v>45207</v>
      </c>
      <c r="D62" s="1">
        <v>0</v>
      </c>
      <c r="E62" s="2">
        <v>45270</v>
      </c>
      <c r="F62" s="12">
        <v>0.99930555555555556</v>
      </c>
      <c r="G62" s="15">
        <f t="shared" ref="G62:G64" si="2">E62-C62+F62-D62</f>
        <v>63.999305555555559</v>
      </c>
      <c r="H62" s="26" t="str">
        <f t="shared" ref="H62:H64" si="3">IF(G62&gt;1,IF(AND(C62&gt;0,E62&gt;0),TEXT(ROUNDDOWN(G62,0),"0")&amp;"n "&amp;HOUR(MOD(G62,1))&amp;"ó "&amp;TEXT(MINUTE(MOD(G62,1)),"00")&amp;"p",""),IF(AND(C62&gt;0,E62&gt;0),HOUR(MOD(G62,1))&amp;"ó "&amp;TEXT(MINUTE(MOD(G62,1)),"00")&amp;"p",""))</f>
        <v>63n 23ó 59p</v>
      </c>
      <c r="I62" s="13" t="s">
        <v>43</v>
      </c>
      <c r="J62" s="3" t="s">
        <v>92</v>
      </c>
      <c r="K62" s="4" t="s">
        <v>25</v>
      </c>
      <c r="L62" s="4"/>
    </row>
    <row r="63" spans="1:12" s="18" customFormat="1" ht="63" x14ac:dyDescent="0.25">
      <c r="A63" s="19">
        <v>63</v>
      </c>
      <c r="B63" s="4">
        <v>135</v>
      </c>
      <c r="C63" s="2">
        <v>45208</v>
      </c>
      <c r="D63" s="1">
        <v>0.18402777777777779</v>
      </c>
      <c r="E63" s="2">
        <v>45227</v>
      </c>
      <c r="F63" s="12">
        <v>0.97916666666666663</v>
      </c>
      <c r="G63" s="15">
        <f t="shared" si="2"/>
        <v>19.795138888888889</v>
      </c>
      <c r="H63" s="26" t="str">
        <f t="shared" si="3"/>
        <v>19n 19ó 05p</v>
      </c>
      <c r="I63" s="13" t="s">
        <v>89</v>
      </c>
      <c r="J63" s="3" t="s">
        <v>17</v>
      </c>
      <c r="K63" s="4" t="s">
        <v>0</v>
      </c>
      <c r="L63" s="4" t="s">
        <v>90</v>
      </c>
    </row>
    <row r="64" spans="1:12" s="17" customFormat="1" x14ac:dyDescent="0.25">
      <c r="A64" s="19">
        <v>64</v>
      </c>
      <c r="B64" s="4">
        <v>100</v>
      </c>
      <c r="C64" s="2">
        <v>45227</v>
      </c>
      <c r="D64" s="1">
        <v>0</v>
      </c>
      <c r="E64" s="2">
        <v>45268</v>
      </c>
      <c r="F64" s="12">
        <v>0.99930555555555556</v>
      </c>
      <c r="G64" s="15">
        <f t="shared" si="2"/>
        <v>41.999305555555559</v>
      </c>
      <c r="H64" s="26" t="str">
        <f t="shared" si="3"/>
        <v>41n 23ó 59p</v>
      </c>
      <c r="I64" s="13" t="s">
        <v>50</v>
      </c>
      <c r="J64" s="3" t="s">
        <v>49</v>
      </c>
      <c r="K64" s="4" t="s">
        <v>25</v>
      </c>
      <c r="L64" s="4" t="s">
        <v>50</v>
      </c>
    </row>
    <row r="65" spans="1:12" s="9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</sheetData>
  <sheetProtection formatRows="0" insertColumns="0" sort="0" autoFilter="0"/>
  <customSheetViews>
    <customSheetView guid="{A739083D-506A-4B46-A92C-780623ADBF3B}" scale="80" fitToPage="1" filter="1" showAutoFilter="1">
      <selection activeCell="I15" sqref="I15"/>
      <pageMargins left="0.25" right="0.25" top="0.75" bottom="0.75" header="0.3" footer="0.3"/>
      <pageSetup paperSize="8" scale="43" fitToHeight="0" orientation="landscape" r:id="rId1"/>
      <autoFilter ref="A1:T756">
        <filterColumn colId="1">
          <filters>
            <filter val="17"/>
          </filters>
        </filterColumn>
        <filterColumn colId="2" showButton="0"/>
        <filterColumn colId="4" showButton="0"/>
        <filterColumn colId="8" showButton="0"/>
      </autoFilter>
    </customSheetView>
    <customSheetView guid="{3A63E268-D41F-44EB-B4BB-500D84620CF0}" scale="80" fitToPage="1" showAutoFilter="1">
      <pane ySplit="1" topLeftCell="A2" activePane="bottomLeft" state="frozen"/>
      <selection pane="bottomLeft" activeCell="I15" sqref="I15"/>
      <pageMargins left="0.25" right="0.25" top="0.75" bottom="0.75" header="0.3" footer="0.3"/>
      <pageSetup paperSize="8" scale="43" fitToHeight="0" orientation="landscape" r:id="rId2"/>
      <autoFilter ref="A1:T756">
        <filterColumn colId="2" showButton="0"/>
        <filterColumn colId="4" showButton="0"/>
        <filterColumn colId="8" showButton="0"/>
      </autoFilter>
    </customSheetView>
  </customSheetViews>
  <mergeCells count="3">
    <mergeCell ref="I1:J1"/>
    <mergeCell ref="E1:F1"/>
    <mergeCell ref="C1:D1"/>
  </mergeCells>
  <conditionalFormatting sqref="A65:L65">
    <cfRule type="cellIs" dxfId="3" priority="1451" operator="equal">
      <formula>SEARCH("U",A65)</formula>
    </cfRule>
    <cfRule type="expression" dxfId="2" priority="1452">
      <formula>$A65=SEARCH("G",A65)=1</formula>
    </cfRule>
    <cfRule type="expression" dxfId="1" priority="1453">
      <formula>$A65=SEARCH("N",$A65)=1</formula>
    </cfRule>
    <cfRule type="expression" dxfId="0" priority="1455">
      <formula>$A65=SEARCH("U",$A65)</formula>
    </cfRule>
  </conditionalFormatting>
  <dataValidations count="2">
    <dataValidation type="list" allowBlank="1" showInputMessage="1" showErrorMessage="1" sqref="K27:K28">
      <formula1>#REF!</formula1>
    </dataValidation>
    <dataValidation operator="greaterThan" allowBlank="1" showInputMessage="1" showErrorMessage="1" sqref="E59 C59 C64 E64"/>
  </dataValidations>
  <pageMargins left="0.25" right="0.25" top="0.75" bottom="0.75" header="0.3" footer="0.3"/>
  <pageSetup paperSize="8" scale="29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időrend</vt:lpstr>
    </vt:vector>
  </TitlesOfParts>
  <Company>MÁV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Butyka Ákos (butykaa)</dc:creator>
  <cp:lastModifiedBy>Butyka Ákos (butykaa)</cp:lastModifiedBy>
  <cp:lastPrinted>2022-12-05T10:47:08Z</cp:lastPrinted>
  <dcterms:created xsi:type="dcterms:W3CDTF">2022-07-14T12:59:09Z</dcterms:created>
  <dcterms:modified xsi:type="dcterms:W3CDTF">2023-06-16T11:16:37Z</dcterms:modified>
</cp:coreProperties>
</file>